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435CBA51-0C73-4495-91C2-2095A7F1BB74}" xr6:coauthVersionLast="47" xr6:coauthVersionMax="47" xr10:uidLastSave="{00000000-0000-0000-0000-000000000000}"/>
  <bookViews>
    <workbookView xWindow="-120" yWindow="-120" windowWidth="29040" windowHeight="15720" firstSheet="10" activeTab="10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state="hidden" r:id="rId10"/>
    <sheet name="T.08.2025" sheetId="55" r:id="rId11"/>
    <sheet name="Sheet1" sheetId="23" state="hidden" r:id="rId12"/>
    <sheet name="GIỜ LÀM GV 2024" sheetId="26" state="hidden" r:id="rId13"/>
    <sheet name="GIỜ LÀM GV 2025" sheetId="45" state="hidden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54" l="1"/>
  <c r="N82" i="54" l="1"/>
  <c r="M82" i="54"/>
  <c r="L82" i="54"/>
  <c r="K82" i="54"/>
  <c r="N81" i="54"/>
  <c r="M81" i="54"/>
  <c r="L81" i="54"/>
  <c r="K81" i="54"/>
  <c r="N80" i="54"/>
  <c r="M80" i="54"/>
  <c r="L80" i="54"/>
  <c r="K80" i="54"/>
  <c r="N79" i="54"/>
  <c r="M79" i="54"/>
  <c r="L79" i="54"/>
  <c r="K79" i="54"/>
  <c r="N78" i="54"/>
  <c r="M78" i="54"/>
  <c r="L78" i="54"/>
  <c r="K78" i="54"/>
  <c r="N77" i="54"/>
  <c r="M77" i="54"/>
  <c r="L77" i="54"/>
  <c r="K77" i="54"/>
  <c r="N75" i="54"/>
  <c r="M75" i="54"/>
  <c r="L75" i="54"/>
  <c r="K75" i="54"/>
  <c r="N74" i="54"/>
  <c r="M74" i="54"/>
  <c r="L74" i="54"/>
  <c r="K74" i="54"/>
  <c r="N73" i="54"/>
  <c r="M73" i="54"/>
  <c r="L73" i="54"/>
  <c r="K73" i="54"/>
  <c r="N72" i="54"/>
  <c r="M72" i="54"/>
  <c r="L72" i="54"/>
  <c r="K72" i="54"/>
  <c r="N71" i="54"/>
  <c r="M71" i="54"/>
  <c r="L71" i="54"/>
  <c r="K71" i="54"/>
  <c r="N70" i="54"/>
  <c r="M70" i="54"/>
  <c r="L70" i="54"/>
  <c r="K70" i="54"/>
  <c r="N68" i="54"/>
  <c r="M68" i="54"/>
  <c r="L68" i="54"/>
  <c r="K68" i="54"/>
  <c r="N67" i="54"/>
  <c r="M67" i="54"/>
  <c r="L67" i="54"/>
  <c r="K67" i="54"/>
  <c r="N66" i="54"/>
  <c r="M66" i="54"/>
  <c r="L66" i="54"/>
  <c r="K66" i="54"/>
  <c r="N65" i="54"/>
  <c r="M65" i="54"/>
  <c r="L65" i="54"/>
  <c r="K65" i="54"/>
  <c r="N64" i="54"/>
  <c r="M64" i="54"/>
  <c r="L64" i="54"/>
  <c r="K64" i="54"/>
  <c r="N63" i="54"/>
  <c r="M63" i="54"/>
  <c r="L63" i="54"/>
  <c r="K63" i="54"/>
  <c r="N61" i="54"/>
  <c r="L61" i="54"/>
  <c r="K61" i="54"/>
  <c r="N60" i="54"/>
  <c r="M60" i="54"/>
  <c r="L60" i="54"/>
  <c r="K60" i="54"/>
  <c r="N59" i="54"/>
  <c r="M59" i="54"/>
  <c r="L59" i="54"/>
  <c r="K59" i="54"/>
  <c r="N58" i="54"/>
  <c r="M58" i="54"/>
  <c r="L58" i="54"/>
  <c r="K58" i="54"/>
  <c r="N57" i="54"/>
  <c r="M57" i="54"/>
  <c r="L57" i="54"/>
  <c r="K57" i="54"/>
  <c r="N56" i="54"/>
  <c r="M56" i="54"/>
  <c r="L56" i="54"/>
  <c r="K56" i="54"/>
  <c r="N82" i="53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R61" i="54" l="1"/>
  <c r="S59" i="53"/>
  <c r="S61" i="53"/>
  <c r="O64" i="53"/>
  <c r="O66" i="53"/>
  <c r="O63" i="53"/>
  <c r="O65" i="53"/>
  <c r="O67" i="53"/>
  <c r="O70" i="54"/>
  <c r="O72" i="54"/>
  <c r="O74" i="54"/>
  <c r="S60" i="54"/>
  <c r="S58" i="54"/>
  <c r="O77" i="54"/>
  <c r="O79" i="54"/>
  <c r="O81" i="54"/>
  <c r="S57" i="54"/>
  <c r="S56" i="54"/>
  <c r="O63" i="54"/>
  <c r="O65" i="54"/>
  <c r="O67" i="54"/>
  <c r="S61" i="54"/>
  <c r="S59" i="54"/>
  <c r="O64" i="54"/>
  <c r="O66" i="54"/>
  <c r="O68" i="54"/>
  <c r="O71" i="54"/>
  <c r="O73" i="54"/>
  <c r="O75" i="54"/>
  <c r="O78" i="54"/>
  <c r="O80" i="54"/>
  <c r="O82" i="54"/>
  <c r="O56" i="54"/>
  <c r="O57" i="54"/>
  <c r="O58" i="54"/>
  <c r="O59" i="54"/>
  <c r="O60" i="54"/>
  <c r="O61" i="54"/>
  <c r="R58" i="54"/>
  <c r="R56" i="54"/>
  <c r="R60" i="54"/>
  <c r="R57" i="54"/>
  <c r="R59" i="54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60" i="54"/>
  <c r="T58" i="54"/>
  <c r="T61" i="54"/>
  <c r="T56" i="54"/>
  <c r="T59" i="54"/>
  <c r="T57" i="54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R59" i="42"/>
  <c r="R56" i="42"/>
  <c r="T56" i="42" s="1"/>
  <c r="R58" i="42"/>
  <c r="T59" i="42" l="1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charset val="1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N25" authorId="0" shapeId="0" xr:uid="{728EBCF7-523A-425B-B1A4-894AD338A41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4" authorId="0" shapeId="0" xr:uid="{BD04233E-F5B2-4D17-BED2-00628F917A23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DE235D3F-122A-42AA-AD10-4953B76A949D}">
      <text>
        <r>
          <rPr>
            <b/>
            <sz val="9"/>
            <color indexed="81"/>
            <rFont val="Tahoma"/>
            <family val="2"/>
          </rPr>
          <t>P305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7" authorId="0" shapeId="0" xr:uid="{E4987F4F-441C-4CF0-87C4-66B178A70F6E}">
      <text>
        <r>
          <rPr>
            <b/>
            <sz val="9"/>
            <color indexed="81"/>
            <rFont val="Tahoma"/>
            <family val="2"/>
          </rPr>
          <t>P303 - AB1</t>
        </r>
      </text>
    </comment>
    <comment ref="L37" authorId="0" shapeId="0" xr:uid="{77823421-1A36-4685-9545-90E8BFC718FF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51" authorId="0" shapeId="0" xr:uid="{6EF14D8E-A4C6-4714-861C-B712816EE1B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H51" authorId="0" shapeId="0" xr:uid="{57902EAC-92AB-488E-865A-8536EBDC94F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5E8B3C2D-BC5A-4499-9A02-E26EDAF871F9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F7" authorId="0" shapeId="0" xr:uid="{F5E3B16F-87D0-4E1F-8FB1-EFA0C832DF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F56AECA3-CC03-49CD-8714-84E1F821DD3A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E11" authorId="0" shapeId="0" xr:uid="{81F27F6C-7238-44C2-B62D-57ECF2AFFF0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F11" authorId="0" shapeId="0" xr:uid="{0349A8AB-1861-4307-B3DB-70FF9A9A73E8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I11" authorId="0" shapeId="0" xr:uid="{555BA704-0278-4393-83A2-A24A7C6F422A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12" authorId="0" shapeId="0" xr:uid="{37A021FD-11C5-428F-9F4F-5D49E1CA7C6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D1718D29-90EA-4990-A29B-90BEFD9F76C7}">
      <text>
        <r>
          <rPr>
            <b/>
            <sz val="9"/>
            <color indexed="81"/>
            <rFont val="Tahoma"/>
            <family val="2"/>
          </rPr>
          <t>KS54</t>
        </r>
      </text>
    </comment>
    <comment ref="H12" authorId="0" shapeId="0" xr:uid="{D8F35895-7DA2-4A00-AA4D-8340D299517D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I12" authorId="0" shapeId="0" xr:uid="{C7AA365B-7CA2-4E87-B95B-5D043C75685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J12" authorId="0" shapeId="0" xr:uid="{3A7ACB93-C7AB-4007-86BA-76472C03360B}">
      <text>
        <r>
          <rPr>
            <b/>
            <sz val="9"/>
            <color indexed="81"/>
            <rFont val="Tahoma"/>
            <charset val="1"/>
          </rPr>
          <t>Trang</t>
        </r>
      </text>
    </comment>
    <comment ref="I13" authorId="0" shapeId="0" xr:uid="{A4C130AA-7177-4705-A0BD-98F3BACAB12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F4DB5809-CFC0-4FE8-9179-F78B9E33225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C1667645-72E7-4A60-8343-FD2BDB9CEFB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3DB9BF9-B610-4ED6-81B4-5F441FDF8EC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8" authorId="0" shapeId="0" xr:uid="{88ED2670-02A6-469C-85D5-06F4D180DB2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63D79706-4E85-4C7F-8CFB-9BA9272034F5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21" authorId="0" shapeId="0" xr:uid="{6C2D1F72-BAC0-493B-96EA-A773821E3F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AEE322AF-E9CF-40F7-B050-A88E5EABC191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N25" authorId="0" shapeId="0" xr:uid="{9606E4B4-E453-40A4-AE61-1F91A8266B9D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43560A2D-2DCD-4D34-A4B6-A3BDE71C5D6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0" authorId="0" shapeId="0" xr:uid="{0D971F16-574A-4BFF-9CA1-14CEB25775F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30" authorId="0" shapeId="0" xr:uid="{1376AD93-D35A-48E2-99A0-E6C5EDFDAF6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31" authorId="0" shapeId="0" xr:uid="{075EC099-556B-44FD-B330-CDF369F76C8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2" authorId="0" shapeId="0" xr:uid="{143B7638-0B26-4073-BCB1-689A763E15F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K32" authorId="0" shapeId="0" xr:uid="{29989AB5-9138-40AA-A743-F541D1BB4182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3" authorId="0" shapeId="0" xr:uid="{DAB919B8-C47D-4F20-BC32-61F41A7A065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13020411-887D-4520-B5C3-BCBE7037D3F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4" authorId="0" shapeId="0" xr:uid="{A1A44C2B-0BD6-4789-AAEC-05B2FC2089B5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19AE95DF-88F1-45ED-B596-E8780421202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F81B7C84-08A1-46F0-BECA-8603E9ABCE3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B0091109-24C3-45A6-BA71-EA914B0033F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8E33BD56-D4A3-4956-B7E0-87F7F76F559A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E46" authorId="0" shapeId="0" xr:uid="{A676EABA-FC4E-4217-817A-C26F5A10136F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405342DD-B645-4EBF-B5E7-CE317671B464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63278744-DF54-4EBE-8390-B268CBAFC617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G49" authorId="0" shapeId="0" xr:uid="{1F146CD5-55C8-4C6A-894D-3F20BEB120BF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BC6FE05-561A-4AB7-ABB5-8F6942ECE70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B53AB87A-8E83-4AFA-BAD3-5AF08B4C92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53" authorId="0" shapeId="0" xr:uid="{71432F64-13E7-493E-B036-9E6C700E19A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<sst xmlns="http://schemas.openxmlformats.org/spreadsheetml/2006/main" count="5065" uniqueCount="890">
  <si>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</si>
  <si>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</si>
  <si>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</si>
  <si>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</si>
  <si>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</si>
  <si>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</si>
  <si>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</si>
  <si>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</si>
  <si>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</si>
  <si>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</si>
  <si>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</si>
  <si>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</si>
  <si>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</si>
  <si>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</si>
  <si>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</si>
  <si>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</si>
  <si>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</si>
  <si>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</si>
  <si>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</si>
  <si>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</si>
  <si>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</si>
  <si>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</si>
  <si>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</si>
  <si>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</si>
  <si>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</si>
  <si>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</si>
  <si>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</si>
  <si>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</si>
  <si>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</si>
  <si>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</si>
  <si>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</si>
  <si>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</si>
  <si>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</si>
  <si>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</si>
  <si>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</si>
  <si>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</si>
  <si>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</si>
  <si>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</si>
  <si>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</si>
  <si>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</si>
  <si>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</si>
  <si>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</si>
  <si>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</si>
  <si>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</si>
  <si>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</si>
  <si>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</si>
  <si>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</si>
  <si>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</si>
  <si>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</si>
  <si>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</si>
  <si>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</si>
  <si>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</si>
  <si>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</si>
  <si>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</si>
  <si>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</si>
  <si>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</si>
  <si>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</si>
  <si>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</si>
  <si>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</si>
  <si>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</si>
  <si>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</si>
  <si>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</si>
  <si>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</si>
  <si>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</si>
  <si>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</si>
  <si>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</si>
  <si>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</si>
  <si>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</si>
  <si>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</si>
  <si>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</si>
  <si>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</si>
  <si>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</si>
  <si>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</si>
  <si>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</si>
  <si>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</si>
  <si>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</si>
  <si>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</si>
  <si>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</si>
  <si>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</si>
  <si>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</si>
  <si>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</si>
  <si>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</si>
  <si>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</si>
  <si>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</si>
  <si>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</si>
  <si>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</si>
  <si>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</si>
  <si>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</si>
  <si>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</si>
  <si>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</si>
  <si>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</si>
  <si>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</si>
  <si>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</si>
  <si>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</si>
  <si>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</si>
  <si>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</si>
  <si>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</si>
  <si>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</si>
  <si>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</si>
  <si>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</si>
  <si>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</si>
  <si>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</si>
  <si>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</si>
  <si>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</si>
  <si>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</si>
  <si>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</si>
  <si>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</si>
  <si>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</si>
  <si>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</si>
  <si>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</si>
  <si>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</si>
  <si>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</si>
  <si>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</si>
  <si>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</si>
  <si>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</si>
  <si>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</si>
  <si>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</si>
  <si>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</si>
  <si>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</si>
  <si>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</si>
  <si>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</si>
  <si>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</si>
  <si>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</si>
  <si>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</si>
  <si>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</si>
  <si>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</si>
  <si>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</si>
  <si>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</si>
  <si>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</si>
  <si>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</si>
  <si>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</si>
  <si>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</si>
  <si>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</si>
  <si>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</si>
  <si>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</si>
  <si>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</si>
  <si>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</si>
  <si>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</si>
  <si>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</si>
  <si>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</si>
  <si>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</si>
  <si>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</si>
  <si>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</si>
  <si>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</si>
  <si>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</si>
  <si>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</si>
  <si>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</si>
  <si>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</si>
  <si>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</si>
  <si>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</si>
  <si>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</si>
  <si>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</si>
  <si>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</si>
  <si>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</si>
  <si>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</si>
  <si>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</si>
  <si>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</si>
  <si>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</si>
  <si>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</si>
  <si>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</si>
  <si>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</si>
  <si>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</si>
  <si>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</si>
  <si>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</si>
  <si>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</si>
  <si>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</si>
  <si>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</si>
  <si>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</si>
  <si>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</si>
  <si>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</si>
  <si>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</si>
  <si>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</si>
  <si>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</si>
  <si>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</si>
  <si>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</si>
  <si>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</si>
  <si>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</si>
  <si>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</si>
  <si>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</si>
  <si>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</si>
  <si>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</si>
  <si>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</si>
  <si>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</si>
  <si>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</si>
  <si>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</si>
  <si>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</si>
  <si>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</si>
  <si>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</si>
  <si>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</si>
  <si>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</si>
  <si>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</si>
  <si>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</si>
  <si>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</si>
  <si>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</si>
  <si>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</si>
  <si>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</si>
  <si>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</si>
  <si>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</si>
  <si>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</si>
  <si>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</si>
  <si>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</si>
  <si>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</si>
  <si>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</si>
  <si>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</si>
  <si>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</si>
  <si>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</si>
  <si>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</si>
  <si>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</si>
  <si>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</si>
  <si>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</si>
  <si>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</si>
  <si>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</si>
  <si>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</si>
  <si>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</si>
  <si>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</si>
  <si>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</si>
  <si>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</si>
  <si>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</si>
  <si>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</si>
  <si>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</si>
  <si>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</si>
  <si>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</si>
  <si>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</si>
  <si>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</si>
  <si>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</si>
  <si>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</si>
  <si>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</si>
  <si>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</si>
  <si>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</si>
  <si>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</si>
  <si>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</si>
  <si>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</si>
  <si>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</si>
  <si>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</si>
  <si>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</si>
  <si>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</si>
  <si>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</si>
  <si>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</si>
  <si>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</si>
  <si>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</si>
  <si>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</si>
  <si>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</si>
  <si>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</si>
  <si>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</si>
  <si>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</si>
  <si>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</si>
  <si>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</si>
  <si>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</si>
  <si>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</si>
  <si>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</si>
  <si>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</si>
  <si>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</si>
  <si>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</si>
  <si>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</si>
  <si>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</si>
  <si>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</si>
  <si>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</si>
  <si>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</si>
  <si>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</si>
  <si>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</si>
  <si>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</si>
  <si>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</si>
  <si>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</si>
  <si>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</si>
  <si>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</si>
  <si>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</si>
  <si>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</si>
  <si>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</si>
  <si>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</si>
  <si>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</si>
  <si>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</si>
  <si>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</si>
  <si>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</si>
  <si>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</si>
  <si>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</si>
  <si>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</si>
  <si>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</si>
  <si>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</si>
  <si>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</si>
  <si>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</si>
  <si>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</si>
  <si>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</si>
  <si>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</si>
  <si>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</si>
  <si>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</si>
  <si>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</si>
  <si>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</si>
  <si>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</si>
  <si>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</si>
  <si>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</si>
  <si>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</si>
  <si>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</si>
  <si>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</si>
  <si>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</si>
  <si>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</si>
  <si>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</si>
  <si>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</si>
  <si>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</si>
  <si>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</si>
  <si>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</si>
  <si>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</si>
  <si>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</si>
  <si>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</si>
  <si>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</si>
  <si>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</si>
  <si>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</si>
  <si>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</si>
  <si>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</si>
  <si>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</si>
  <si>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</si>
  <si>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</si>
  <si>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</si>
  <si>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</si>
  <si>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</si>
  <si>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</si>
  <si>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</si>
  <si>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</si>
  <si>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31/03</t>
  </si>
  <si>
    <t>KTN 54B1
ÂU CƠ</t>
  </si>
  <si>
    <t>KTN 54B2
ÂU CƠ</t>
  </si>
  <si>
    <t>TL 06 DN102-BD62</t>
  </si>
  <si>
    <t>01/04</t>
  </si>
  <si>
    <t>TL10 - LHS24+LHS25</t>
  </si>
  <si>
    <t>TL02 - DNa103+HUE32+BT32</t>
  </si>
  <si>
    <t>02/04</t>
  </si>
  <si>
    <t>TL33 - GXC12 - ÂU CƠ
NEW</t>
  </si>
  <si>
    <t>TL36 - E650
NEW</t>
  </si>
  <si>
    <t>Hiếu
Trang</t>
  </si>
  <si>
    <t>TL07 DN103 -KSDB1-K1-DN</t>
  </si>
  <si>
    <t>03/04</t>
  </si>
  <si>
    <t>KTN 54A 
ÂU CƠ</t>
  </si>
  <si>
    <t>TL24 - KS51
ÂU CƠ</t>
  </si>
  <si>
    <t>04/04</t>
  </si>
  <si>
    <t>KTN 56 A1
ÂU CƠ</t>
  </si>
  <si>
    <t>KTN 56 A2
ÂU CƠ</t>
  </si>
  <si>
    <t>Hiếu
Nguyên</t>
  </si>
  <si>
    <t>TL 06- NH2.1
NEW</t>
  </si>
  <si>
    <t>05/04</t>
  </si>
  <si>
    <t>NGHỈ LỄ</t>
  </si>
  <si>
    <t>07/04</t>
  </si>
  <si>
    <t>08/04</t>
  </si>
  <si>
    <t>Hiếu
Uyên</t>
  </si>
  <si>
    <t>KTN 56B1
ÂU CƠ</t>
  </si>
  <si>
    <t>KTN 56B2 
ÂU CƠ</t>
  </si>
  <si>
    <t>TL 34 - E648
NEW</t>
  </si>
  <si>
    <t>09/04</t>
  </si>
  <si>
    <t>TL08 - KSDB2-K1-DN</t>
  </si>
  <si>
    <t>10/04</t>
  </si>
  <si>
    <t>TL07 - GXC11
NEW</t>
  </si>
  <si>
    <t>TL35 -E649
NEW</t>
  </si>
  <si>
    <t>11/04</t>
  </si>
  <si>
    <t>TL09-TV39+K1-GPC5
NEW</t>
  </si>
  <si>
    <t>TL03 -KS4-Dna
học bù</t>
  </si>
  <si>
    <t>KTN 55 A1
LẦU 8-AB</t>
  </si>
  <si>
    <t>KTN 55 A2
LẦU 8-AB</t>
  </si>
  <si>
    <t>12/04</t>
  </si>
  <si>
    <t>14/04</t>
  </si>
  <si>
    <t>15/04</t>
  </si>
  <si>
    <t>TL36 - E650
P.501-ÂU CƠ</t>
  </si>
  <si>
    <t>16/04</t>
  </si>
  <si>
    <t>TL17 - E643
P605 -ÂU CƠ</t>
  </si>
  <si>
    <t>17/04</t>
  </si>
  <si>
    <t>TL33 - GXC12
ÂU CƠ</t>
  </si>
  <si>
    <t>TL16 - KS47 
P.404</t>
  </si>
  <si>
    <t>18/04</t>
  </si>
  <si>
    <t>TL 06- NH2.1</t>
  </si>
  <si>
    <t>19/04</t>
  </si>
  <si>
    <t>21/04</t>
  </si>
  <si>
    <t>KTN 55B1
LẦU 8 -AB</t>
  </si>
  <si>
    <t>KTN 55B2
LẦU 8 -AB</t>
  </si>
  <si>
    <t>KTN 57 A1,2 -P301 - ÂU CƠ
 NEW</t>
  </si>
  <si>
    <t>22/04</t>
  </si>
  <si>
    <t>TL 34 - E648
P302 - ÂU CƠ</t>
  </si>
  <si>
    <t>TL07 - GXC11</t>
  </si>
  <si>
    <t>23/04</t>
  </si>
  <si>
    <t>TL11 - 651
NEW</t>
  </si>
  <si>
    <t>TL14 - GXC13 
NEW - ÂU CƠ</t>
  </si>
  <si>
    <t>24/04</t>
  </si>
  <si>
    <t>TL35 -E649
P501 - ÂU CƠ</t>
  </si>
  <si>
    <t>25/04</t>
  </si>
  <si>
    <t>KTN 57B1,2-P301-ÂU CƠ
 NEW</t>
  </si>
  <si>
    <t>TL09-TV39+K1-GPC5</t>
  </si>
  <si>
    <t xml:space="preserve"> 26/04</t>
  </si>
  <si>
    <t>HIẾU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</si>
  <si>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</si>
  <si>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</si>
  <si>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</si>
  <si>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TL33 - GXC12 
 ÂU CƠ</t>
  </si>
  <si>
    <t>KTN 58 A - P201 - 24AB
NEW</t>
  </si>
  <si>
    <t>TL07 DN103 -KSDB1-K2-DN</t>
  </si>
  <si>
    <t>TL11 - VL79-SPKT
NEW OFF</t>
  </si>
  <si>
    <t>29/04</t>
  </si>
  <si>
    <t>TL40 - E654
NEW</t>
  </si>
  <si>
    <t>TL10 - BV47-ST13-TG47
NEW</t>
  </si>
  <si>
    <t>30/04</t>
  </si>
  <si>
    <t>01/05</t>
  </si>
  <si>
    <t>02/05</t>
  </si>
  <si>
    <t>03/05</t>
  </si>
  <si>
    <t>05/05</t>
  </si>
  <si>
    <t>KTN 57 A1 
ÂU CƠ</t>
  </si>
  <si>
    <t>KTN 57 A2
ÂU CƠ</t>
  </si>
  <si>
    <t>TL14 - GXC13
ÂU CƠ</t>
  </si>
  <si>
    <t>TL 34 - E648
ÂU CƠ</t>
  </si>
  <si>
    <t>TL01 - E640
LẦU 7 -ÂU CƠ</t>
  </si>
  <si>
    <t>06/05</t>
  </si>
  <si>
    <t>TL12 - E652
NEW</t>
  </si>
  <si>
    <t>TL19 - KS52
NEW</t>
  </si>
  <si>
    <t>TL18 - E653
NEW</t>
  </si>
  <si>
    <t>07/05</t>
  </si>
  <si>
    <t>TL11 - 651</t>
  </si>
  <si>
    <t>KTN 58 B - P201 - 24AB
NEW</t>
  </si>
  <si>
    <t>08/05</t>
  </si>
  <si>
    <t>TL16 - KS47.2
ÂU CƠ</t>
  </si>
  <si>
    <t>TL35 -E649
ÂU CƠ</t>
  </si>
  <si>
    <t>09/05</t>
  </si>
  <si>
    <t>KTN 57B1
ÂU CƠ</t>
  </si>
  <si>
    <t>KTN 57B2
ÂU CƠ</t>
  </si>
  <si>
    <t>TL16 - KS47.1</t>
  </si>
  <si>
    <t>TL03 -KS4-DNa+HN39+TV38</t>
  </si>
  <si>
    <t>TL09-TV39++K1-GPC5</t>
  </si>
  <si>
    <t>10/05</t>
  </si>
  <si>
    <t>12/05</t>
  </si>
  <si>
    <t>KTN 58 A 
LẦU 8-ẤP BẮC</t>
  </si>
  <si>
    <t>TL11 - VL79-SPKT
OFF</t>
  </si>
  <si>
    <t>13/05</t>
  </si>
  <si>
    <t>TL10 - LHS24+ LHS25</t>
  </si>
  <si>
    <t>TL10 - BV47-ST13-TG47</t>
  </si>
  <si>
    <t>TL02 - DNa102+HUE32+BT32</t>
  </si>
  <si>
    <t>14/05</t>
  </si>
  <si>
    <t>KTN 58 B
LẦU 8-ẤP BẮC</t>
  </si>
  <si>
    <t>15/05</t>
  </si>
  <si>
    <t xml:space="preserve">TL23 - GXC14
NEW </t>
  </si>
  <si>
    <t>16/05</t>
  </si>
  <si>
    <t>17/05</t>
  </si>
  <si>
    <t>19/05</t>
  </si>
  <si>
    <t>20/05</t>
  </si>
  <si>
    <t>KTN - 59A
P201 - 24AB
NEW</t>
  </si>
  <si>
    <t>21/05</t>
  </si>
  <si>
    <t>TL18 - E653</t>
  </si>
  <si>
    <t>TL19 - KS52</t>
  </si>
  <si>
    <t>TL08 -DN103+ KSDB2-K1-DN</t>
  </si>
  <si>
    <t>22/05</t>
  </si>
  <si>
    <t>TL12 - E652
ÂU CƠ</t>
  </si>
  <si>
    <t>TL07 - GXC11 + TK19</t>
  </si>
  <si>
    <t>23/05</t>
  </si>
  <si>
    <t>KTN 57 A2
LẦU 8 -AB</t>
  </si>
  <si>
    <t xml:space="preserve">TL37 - KS45                                        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</si>
  <si>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</si>
  <si>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</si>
  <si>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</si>
  <si>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</si>
  <si>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</si>
  <si>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</si>
  <si>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</si>
  <si>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</si>
  <si>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</si>
  <si>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</si>
  <si>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</si>
  <si>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</si>
  <si>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</si>
  <si>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</si>
  <si>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</si>
  <si>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</si>
  <si>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</si>
  <si>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</si>
  <si>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</si>
  <si>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</si>
  <si>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</si>
  <si>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</si>
  <si>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</si>
  <si>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</si>
  <si>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</si>
  <si>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</si>
  <si>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</si>
  <si>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</si>
  <si>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</si>
  <si>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</si>
  <si>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</si>
  <si>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</si>
  <si>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</si>
  <si>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</si>
  <si>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</si>
  <si>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</si>
  <si>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</si>
  <si>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</si>
  <si>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</si>
  <si>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</si>
  <si>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</si>
  <si>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</si>
  <si>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</si>
  <si>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</si>
  <si>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</si>
  <si>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</si>
  <si>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</si>
  <si>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</si>
  <si>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</si>
  <si>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</si>
  <si>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</si>
  <si>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</si>
  <si>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</si>
  <si>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</si>
  <si>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</si>
  <si>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</si>
  <si>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</si>
  <si>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</si>
  <si>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</si>
  <si>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</si>
  <si>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</si>
  <si>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</si>
  <si>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</si>
  <si>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</si>
  <si>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</si>
  <si>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</si>
  <si>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</si>
  <si>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</si>
  <si>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</si>
  <si>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</si>
  <si>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</si>
  <si>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</si>
  <si>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</si>
  <si>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</si>
  <si>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</si>
  <si>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</si>
  <si>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</si>
  <si>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26/05</t>
  </si>
  <si>
    <t>TL04 - 655
NEW</t>
  </si>
  <si>
    <t xml:space="preserve">Dân </t>
  </si>
  <si>
    <t>27/05</t>
  </si>
  <si>
    <t>TL17 - E643 - TCVĐ
ÂU CƠ</t>
  </si>
  <si>
    <t>TL08 - 638 - TCVĐ
ÂU CƠ</t>
  </si>
  <si>
    <t>TL23 - GXC14</t>
  </si>
  <si>
    <t>TL10 - BV47-TG47-DNA104-BV48</t>
  </si>
  <si>
    <t>TL02 - DNa102+BT32</t>
  </si>
  <si>
    <t>28/05</t>
  </si>
  <si>
    <t>29/05</t>
  </si>
  <si>
    <t>KTN - 59B
P201 - 24AB
NEW</t>
  </si>
  <si>
    <t>30/05</t>
  </si>
  <si>
    <t>TL15 - NH3 - TCVĐ
ÂU CƠ</t>
  </si>
  <si>
    <t>KTN 58 A
 LẦU 8 -AB</t>
  </si>
  <si>
    <t>TL20 - E656
NEW</t>
  </si>
  <si>
    <t>31/05</t>
  </si>
  <si>
    <t>02/06</t>
  </si>
  <si>
    <t>KTN - 59A
LẦU 8-ẤP BẮC</t>
  </si>
  <si>
    <t>KTN - 60B1,2-P301-ÂU CƠ
 NEW</t>
  </si>
  <si>
    <t>TL13 - ST14
NEW</t>
  </si>
  <si>
    <t>Hiếu</t>
  </si>
  <si>
    <t>03/06</t>
  </si>
  <si>
    <t>TL21 - E657
NEW</t>
  </si>
  <si>
    <t>TL12 - BT33
NEW</t>
  </si>
  <si>
    <t>04/06</t>
  </si>
  <si>
    <t>05/06</t>
  </si>
  <si>
    <t>KTN - 60A1,2-P301-ÂU CƠ
 NEW</t>
  </si>
  <si>
    <t>TL07 - GXC11+TK19</t>
  </si>
  <si>
    <t>06/06</t>
  </si>
  <si>
    <t>TL14 - TV40-HN40
NEW</t>
  </si>
  <si>
    <t>07/06</t>
  </si>
  <si>
    <t>09/06</t>
  </si>
  <si>
    <t>KTN - 61B
P201 - 24AB
NEW</t>
  </si>
  <si>
    <t>10/06</t>
  </si>
  <si>
    <t>TL02 - KS54
NEW</t>
  </si>
  <si>
    <t>TL10 - BV47-DNA104-BV48</t>
  </si>
  <si>
    <t>11/06</t>
  </si>
  <si>
    <t>TL15 - NH3
ÂU CƠ</t>
  </si>
  <si>
    <t>TL24 - KS51 - TCVĐ
ÂU CƠ</t>
  </si>
  <si>
    <t>12/06</t>
  </si>
  <si>
    <t>KTN - 61A
P201 - 24AB
NEW</t>
  </si>
  <si>
    <t>KTN - 59B
LẦU 8-ẤP BẮC</t>
  </si>
  <si>
    <t>TL04 - 655</t>
  </si>
  <si>
    <t>13/06</t>
  </si>
  <si>
    <t>TL36 - E650 - TCVĐ
ÂU CƠ</t>
  </si>
  <si>
    <t>TL20 - E656
ÂU CƠ</t>
  </si>
  <si>
    <t>14/06</t>
  </si>
  <si>
    <t>16/06</t>
  </si>
  <si>
    <t>KTN - 60B1
ÂU CƠ</t>
  </si>
  <si>
    <t>KTN - 60B2
ÂU CƠ</t>
  </si>
  <si>
    <t>TL13 - ST14</t>
  </si>
  <si>
    <t>17/06</t>
  </si>
  <si>
    <t>TL12 - BT33</t>
  </si>
  <si>
    <t>18/06</t>
  </si>
  <si>
    <t>TL29 - GXC15
ÂU CƠ - NEW</t>
  </si>
  <si>
    <t>TL 15-DNa105 
NEW</t>
  </si>
  <si>
    <t>19/06</t>
  </si>
  <si>
    <t>TL21 - E657
P402 - ÂU CƠ</t>
  </si>
  <si>
    <t>TL35 -E649 - TCVĐ
ÂU CƠ</t>
  </si>
  <si>
    <t>20/06</t>
  </si>
  <si>
    <t>KTN - 60A1
ÂU CƠ</t>
  </si>
  <si>
    <t>KTN - 60A2
LẦU 8-ẤP BẮC</t>
  </si>
  <si>
    <t>TL14 - TV40-HN40- K1-PC47-K1-GPC5</t>
  </si>
  <si>
    <t xml:space="preserve"> 21/06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</si>
  <si>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</si>
  <si>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</si>
  <si>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23/06</t>
  </si>
  <si>
    <t>KTN - 61B
LẦU 8-ẤP BẮC</t>
  </si>
  <si>
    <t>24/06</t>
  </si>
  <si>
    <t>TL17 - E643 
ÂU CƠ</t>
  </si>
  <si>
    <t>TL03 - E658
NEW</t>
  </si>
  <si>
    <t>25/06</t>
  </si>
  <si>
    <t>KTN - 61A
LẦU 8-ẤP BẮC</t>
  </si>
  <si>
    <t>TL18 - TV41
NEW</t>
  </si>
  <si>
    <t>26/06</t>
  </si>
  <si>
    <t>TL22 - 659
NEW</t>
  </si>
  <si>
    <t>27/06</t>
  </si>
  <si>
    <t>TL02 - KS54
ÂU CƠ</t>
  </si>
  <si>
    <t>TL17 - DN105
NEW</t>
  </si>
  <si>
    <t>28/06</t>
  </si>
  <si>
    <t>30/06</t>
  </si>
  <si>
    <t>TL13 - ST14
OFF</t>
  </si>
  <si>
    <t>01/07</t>
  </si>
  <si>
    <t xml:space="preserve">TL29 - GXC15
ÂU CƠ </t>
  </si>
  <si>
    <t xml:space="preserve">TL 15-DNa105 </t>
  </si>
  <si>
    <t>02/07</t>
  </si>
  <si>
    <t>TL38 - KS48 -TCVĐ
ÂU CƠ</t>
  </si>
  <si>
    <t>TL11 - 651 -TCVĐ</t>
  </si>
  <si>
    <t>03/07</t>
  </si>
  <si>
    <t>TL16 - KS47.2 - TCVĐ
ÂU CƠ</t>
  </si>
  <si>
    <t>04/07</t>
  </si>
  <si>
    <t>TL21 - E657
ÂU CƠ</t>
  </si>
  <si>
    <t>TL 34 - E648 -TCVĐ
ÂU CƠ</t>
  </si>
  <si>
    <t>TL31 - E660
NEW</t>
  </si>
  <si>
    <t>05/07</t>
  </si>
  <si>
    <t>07/07</t>
  </si>
  <si>
    <t>08/07</t>
  </si>
  <si>
    <t>TL36 - E650 
ÂU CƠ</t>
  </si>
  <si>
    <t>09/07</t>
  </si>
  <si>
    <t>TL33 - GXC12 - TCVĐ
ÂU CƠ</t>
  </si>
  <si>
    <t>TL18 - TV41</t>
  </si>
  <si>
    <t>10/07</t>
  </si>
  <si>
    <t>TL03 - E658</t>
  </si>
  <si>
    <t>TL22 - 659</t>
  </si>
  <si>
    <t>11/07</t>
  </si>
  <si>
    <t>TL17 - DN105</t>
  </si>
  <si>
    <t>12/07</t>
  </si>
  <si>
    <t>14/07</t>
  </si>
  <si>
    <t>KTN - 62A1,2-P301-ÂU CƠ
 NEW</t>
  </si>
  <si>
    <t>TL12 - E652 - TCVĐ
ÂU CƠ</t>
  </si>
  <si>
    <t>15/07</t>
  </si>
  <si>
    <t>16/07</t>
  </si>
  <si>
    <t>17/07</t>
  </si>
  <si>
    <t>18/07</t>
  </si>
  <si>
    <t>KTN - 62B1,2-P301-ÂU CƠ
 NEW</t>
  </si>
  <si>
    <t>TL31 - E660</t>
  </si>
  <si>
    <t>TL19 - BT34
NEW</t>
  </si>
  <si>
    <t>19/07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</si>
  <si>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09/08/2025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07&amp;08.2025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</si>
  <si>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21/07</t>
  </si>
  <si>
    <t>22/07</t>
  </si>
  <si>
    <t>TL09 - 661 
NEW</t>
  </si>
  <si>
    <t>23/07</t>
  </si>
  <si>
    <t>24/07</t>
  </si>
  <si>
    <t>25/07</t>
  </si>
  <si>
    <t>TL25 - E647+TCVĐ
ÂU CƠ</t>
  </si>
  <si>
    <t>26/07</t>
  </si>
  <si>
    <t>28/07</t>
  </si>
  <si>
    <t>KTN - 62A1
ÂU CƠ</t>
  </si>
  <si>
    <t>KTN - 62A2
LẦU 8-ẤP BẮC</t>
  </si>
  <si>
    <t>TL 34 - E648 
ÂU CƠ</t>
  </si>
  <si>
    <t>TL39 - E662
NEW</t>
  </si>
  <si>
    <t>29/07</t>
  </si>
  <si>
    <t>TL38 - KS48 
ÂU CƠ</t>
  </si>
  <si>
    <t>30/07</t>
  </si>
  <si>
    <t>TL32 - KS55
NEW</t>
  </si>
  <si>
    <t>31/07</t>
  </si>
  <si>
    <t>TL16 - KS47.2 
ÂU CƠ</t>
  </si>
  <si>
    <t>01/08</t>
  </si>
  <si>
    <t>KTN - 62B1
ÂU CƠ</t>
  </si>
  <si>
    <t>KTN - 62B2
ÂU CƠ</t>
  </si>
  <si>
    <t xml:space="preserve">TL11 - 651 </t>
  </si>
  <si>
    <t>TL19 - BT34</t>
  </si>
  <si>
    <t>TL14 - HN40- K1-PC47-K1-GPC5</t>
  </si>
  <si>
    <t>02/08</t>
  </si>
  <si>
    <t>04/08</t>
  </si>
  <si>
    <t>TL15 - NH3 
ÂU CƠ</t>
  </si>
  <si>
    <t>05/08</t>
  </si>
  <si>
    <t>TL36 - E650 +TCVĐ
ÂU CƠ</t>
  </si>
  <si>
    <t>TL24 - KS51+TCVĐ
ÂU CƠ</t>
  </si>
  <si>
    <t>TL20 - E656+TCVĐ
ÂU CƠ</t>
  </si>
  <si>
    <t>TL20 - BV49+K1-GPC05
NEW</t>
  </si>
  <si>
    <t>TL22 - ST15 OFF
NEW</t>
  </si>
  <si>
    <t>06/08</t>
  </si>
  <si>
    <t>KTN - 63A
P201 - 24AB
NEW</t>
  </si>
  <si>
    <t>TL23- DN106
NEW</t>
  </si>
  <si>
    <t>07/08</t>
  </si>
  <si>
    <t>TL09 - 661 
ÂU CƠ</t>
  </si>
  <si>
    <t>KTN - 63B
P201 - 24AB
NEW</t>
  </si>
  <si>
    <t>08/08</t>
  </si>
  <si>
    <t>09/08</t>
  </si>
  <si>
    <t>11/08</t>
  </si>
  <si>
    <t>12/08</t>
  </si>
  <si>
    <t>TL12 - E652 
ÂU CƠ</t>
  </si>
  <si>
    <t>TL 21 - DNA106
NEW</t>
  </si>
  <si>
    <t>13/08</t>
  </si>
  <si>
    <t>14/08</t>
  </si>
  <si>
    <t>TL39 - E662</t>
  </si>
  <si>
    <t>15/08</t>
  </si>
  <si>
    <t>TL32 - KS55</t>
  </si>
  <si>
    <t>16/08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</si>
  <si>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</si>
  <si>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</si>
  <si>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</si>
  <si>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</si>
  <si>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</si>
  <si>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</si>
  <si>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</si>
  <si>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</si>
  <si>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</si>
  <si>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</si>
  <si>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</si>
  <si>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</si>
  <si>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</si>
  <si>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</si>
  <si>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</si>
  <si>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</si>
  <si>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</si>
  <si>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</si>
  <si>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</si>
  <si>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</si>
  <si>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</si>
  <si>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</si>
  <si>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</si>
  <si>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</si>
  <si>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</si>
  <si>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</si>
  <si>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</si>
  <si>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</si>
  <si>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</si>
  <si>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</si>
  <si>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</si>
  <si>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</si>
  <si>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</si>
  <si>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</si>
  <si>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</si>
  <si>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</si>
  <si>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</si>
  <si>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</si>
  <si>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</si>
  <si>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</si>
  <si>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</si>
  <si>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</si>
  <si>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</si>
  <si>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</si>
  <si>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</si>
  <si>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</si>
  <si>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</si>
  <si>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</si>
  <si>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</si>
  <si>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</si>
  <si>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</si>
  <si>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</si>
  <si>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</si>
  <si>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</si>
  <si>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</si>
  <si>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</si>
  <si>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</si>
  <si>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</si>
  <si>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</si>
  <si>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</si>
  <si>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</si>
  <si>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</si>
  <si>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</si>
  <si>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</si>
  <si>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</si>
  <si>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</si>
  <si>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</si>
  <si>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</si>
  <si>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</si>
  <si>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</si>
  <si>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</si>
  <si>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</si>
  <si>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</si>
  <si>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</si>
  <si>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</si>
  <si>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</si>
  <si>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</si>
  <si>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</si>
  <si>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</si>
  <si>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</si>
  <si>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</si>
  <si>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</si>
  <si>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</si>
  <si>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</si>
  <si>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</si>
  <si>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</si>
  <si>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</si>
  <si>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</si>
  <si>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</si>
  <si>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</si>
  <si>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</si>
  <si>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</si>
  <si>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</si>
  <si>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</si>
  <si>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</si>
  <si>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</si>
  <si>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</si>
  <si>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</si>
  <si>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</si>
  <si>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</si>
  <si>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</si>
  <si>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</si>
  <si>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</si>
  <si>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</si>
  <si>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</si>
  <si>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</si>
  <si>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</si>
  <si>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</si>
  <si>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</si>
  <si>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</si>
  <si>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</si>
  <si>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</si>
  <si>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</si>
  <si>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</si>
  <si>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</si>
  <si>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</si>
  <si>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</si>
  <si>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</si>
  <si>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</si>
  <si>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</si>
  <si>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</si>
  <si>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</si>
  <si>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</si>
  <si>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</si>
  <si>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</si>
  <si>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</si>
  <si>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</si>
  <si>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</si>
  <si>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</si>
  <si>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</si>
  <si>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</si>
  <si>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</si>
  <si>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</si>
  <si>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</si>
  <si>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</si>
  <si>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</si>
  <si>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</si>
  <si>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</si>
  <si>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</si>
  <si>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</si>
  <si>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</si>
  <si>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</si>
  <si>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</si>
  <si>
    <t>THÁNG 01.2025</t>
  </si>
  <si>
    <t>11.01 (1/2 AM)</t>
  </si>
  <si>
    <t>22.01 (1/2AM)</t>
  </si>
  <si>
    <t>18.01 (AM-PM)</t>
  </si>
  <si>
    <t>18.01 (PM)</t>
  </si>
  <si>
    <t>02.01 (AM-PM)</t>
  </si>
  <si>
    <t>THÁNG 02.2025</t>
  </si>
  <si>
    <t>17.02 (AM-PM)</t>
  </si>
  <si>
    <t>08.02 (về sớm 30p)</t>
  </si>
  <si>
    <t>21-22-24 (AM-PM 2,5 ngày)</t>
  </si>
  <si>
    <t>08.02.2025 (AM-PM Làm bù)</t>
  </si>
  <si>
    <t>15.02 (PM)</t>
  </si>
  <si>
    <t>THÁNG 03.2025</t>
  </si>
  <si>
    <t>06.03 PM</t>
  </si>
  <si>
    <t>26.03 (AM-PM)</t>
  </si>
  <si>
    <t>15.3 AM</t>
  </si>
  <si>
    <t>14.03 (AM)</t>
  </si>
  <si>
    <t>11.03 PM</t>
  </si>
  <si>
    <t>08.03 AM</t>
  </si>
  <si>
    <t>QUÁCH TRUNG HIẾU</t>
  </si>
  <si>
    <t>15.03 (AM)</t>
  </si>
  <si>
    <t>THÁNG 04.2025</t>
  </si>
  <si>
    <t>19.04 AM</t>
  </si>
  <si>
    <t>26.04 (1/2 AM)</t>
  </si>
  <si>
    <t>14.04 (PM)</t>
  </si>
  <si>
    <t>09.04 (PM)</t>
  </si>
  <si>
    <t>THÁNG 05.2025</t>
  </si>
  <si>
    <t>09.05 (1/2 PM)
10.05 (AM)
19.05 (AM-PM)</t>
  </si>
  <si>
    <t>16.05 (PM)</t>
  </si>
  <si>
    <t>02.05(AM-PM)
03.05 (AM)</t>
  </si>
  <si>
    <t>10.05 (AM)
28.05 (AM)
31.05 (AM)</t>
  </si>
  <si>
    <t>THÁNG 06.2025</t>
  </si>
  <si>
    <t>06.06 (AM)</t>
  </si>
  <si>
    <t>06.06 (PM)</t>
  </si>
  <si>
    <t>05.06 (AM)</t>
  </si>
  <si>
    <t>07.06 (AM)
25.06 (1/2 AM)</t>
  </si>
  <si>
    <t>06.06 (Am-Pm)
07.06(AM)
09.06 (Am-Pm)
10.06 (Am-Pm)</t>
  </si>
  <si>
    <t>03.06 (AM-PM)
05.06 (PM)</t>
  </si>
  <si>
    <t>21.06.2025 (AM)</t>
  </si>
  <si>
    <t>xin ra ngoài
16.06.2025 (AM)</t>
  </si>
  <si>
    <t>THÁNG 07.2025</t>
  </si>
  <si>
    <t>09.07 (1/2 PM)
10.07 (AM-PM)
16.07 (1/2 PM)
17.07-26.07 (AM-PM)</t>
  </si>
  <si>
    <t>09.07 (1/2 PM)</t>
  </si>
  <si>
    <t>14.07 (PM)</t>
  </si>
  <si>
    <t>05.07 (1/2 AM)
09.07 (AM)
14.07 (AM)
18.07 (AM)
21.07 (AM)
23.07 (AM)
25.07 (AM)</t>
  </si>
  <si>
    <t>08.07 (PM)</t>
  </si>
  <si>
    <t>THÁNG 08.2025</t>
  </si>
  <si>
    <t>THÁNG 09.2025</t>
  </si>
  <si>
    <t>THÁNG 10.2025</t>
  </si>
  <si>
    <t>THÁNG 11.2025</t>
  </si>
  <si>
    <t>THÁNG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</si>
</sst>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9"/>
      <color indexed="81"/>
      <name val="Tahoma"/>
    </font>
    <font>
      <b/>
      <sz val="14"/>
      <color rgb="FFFF0000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72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vertical="center"/>
    </xf>
    <xf numFmtId="0" fontId="12" fillId="5" borderId="46" xfId="0" quotePrefix="1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5" s="1" customFormat="1" ht="64.5" customHeight="1" x14ac:dyDescent="0.25">
      <c r="A2" s="391" t="s">
        <v>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4"/>
      <c r="Q2" s="394"/>
      <c r="R2" s="394"/>
      <c r="S2" s="394"/>
      <c r="T2" s="394"/>
      <c r="U2" s="394"/>
      <c r="V2" s="394"/>
      <c r="W2" s="394"/>
      <c r="X2" s="394"/>
    </row>
    <row r="3" spans="1:25" ht="19.5" x14ac:dyDescent="0.25">
      <c r="A3" s="384" t="s">
        <v>3</v>
      </c>
      <c r="B3" s="38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4" t="s">
        <v>3</v>
      </c>
      <c r="P3" s="38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4" t="s">
        <v>15</v>
      </c>
      <c r="B4" s="376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78" t="s">
        <v>15</v>
      </c>
      <c r="P4" s="380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5"/>
      <c r="B5" s="377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79"/>
      <c r="P5" s="381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74" t="s">
        <v>24</v>
      </c>
      <c r="B6" s="376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78" t="s">
        <v>24</v>
      </c>
      <c r="P6" s="380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5"/>
      <c r="B7" s="377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79"/>
      <c r="P7" s="381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74" t="s">
        <v>34</v>
      </c>
      <c r="B8" s="376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78" t="s">
        <v>34</v>
      </c>
      <c r="P8" s="380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82"/>
      <c r="B9" s="377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83"/>
      <c r="P9" s="381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4" t="s">
        <v>45</v>
      </c>
      <c r="B10" s="376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78" t="s">
        <v>45</v>
      </c>
      <c r="P10" s="380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75"/>
      <c r="B11" s="377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79"/>
      <c r="P11" s="381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4" t="s">
        <v>56</v>
      </c>
      <c r="B12" s="376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78" t="s">
        <v>56</v>
      </c>
      <c r="P12" s="380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75"/>
      <c r="B13" s="377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79"/>
      <c r="P13" s="381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84" t="s">
        <v>3</v>
      </c>
      <c r="B16" s="38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4" t="s">
        <v>3</v>
      </c>
      <c r="P16" s="38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4" t="s">
        <v>15</v>
      </c>
      <c r="B17" s="376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78" t="s">
        <v>15</v>
      </c>
      <c r="P17" s="380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75"/>
      <c r="B18" s="377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79"/>
      <c r="P18" s="381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4" t="s">
        <v>24</v>
      </c>
      <c r="B19" s="376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78" t="s">
        <v>24</v>
      </c>
      <c r="P19" s="380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75"/>
      <c r="B20" s="377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79"/>
      <c r="P20" s="381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74" t="s">
        <v>34</v>
      </c>
      <c r="B21" s="376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78" t="s">
        <v>34</v>
      </c>
      <c r="P21" s="380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75"/>
      <c r="B22" s="377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79"/>
      <c r="P22" s="381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74" t="s">
        <v>45</v>
      </c>
      <c r="B23" s="376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78" t="s">
        <v>45</v>
      </c>
      <c r="P23" s="380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5"/>
      <c r="B24" s="377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79"/>
      <c r="P24" s="381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74" t="s">
        <v>56</v>
      </c>
      <c r="B25" s="376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78" t="s">
        <v>56</v>
      </c>
      <c r="P25" s="380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75"/>
      <c r="B26" s="377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79"/>
      <c r="P26" s="381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84" t="s">
        <v>3</v>
      </c>
      <c r="B29" s="38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4" t="s">
        <v>3</v>
      </c>
      <c r="P29" s="38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86" t="s">
        <v>15</v>
      </c>
      <c r="B30" s="376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78" t="s">
        <v>15</v>
      </c>
      <c r="P30" s="380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87"/>
      <c r="B31" s="377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79"/>
      <c r="P31" s="381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86" t="s">
        <v>24</v>
      </c>
      <c r="B32" s="376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78" t="s">
        <v>24</v>
      </c>
      <c r="P32" s="380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87"/>
      <c r="B33" s="377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83"/>
      <c r="P33" s="38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86" t="s">
        <v>34</v>
      </c>
      <c r="B34" s="376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78" t="s">
        <v>34</v>
      </c>
      <c r="P34" s="380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7"/>
      <c r="B35" s="377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83"/>
      <c r="P35" s="381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4" t="s">
        <v>45</v>
      </c>
      <c r="B36" s="376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78" t="s">
        <v>45</v>
      </c>
      <c r="P36" s="380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2"/>
      <c r="B37" s="377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79"/>
      <c r="P37" s="38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4" t="s">
        <v>56</v>
      </c>
      <c r="B38" s="376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78" t="s">
        <v>56</v>
      </c>
      <c r="P38" s="380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75"/>
      <c r="B39" s="377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79"/>
      <c r="P39" s="381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84" t="s">
        <v>3</v>
      </c>
      <c r="B42" s="38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4" t="s">
        <v>3</v>
      </c>
      <c r="P42" s="38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74" t="s">
        <v>15</v>
      </c>
      <c r="B43" s="376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78" t="s">
        <v>15</v>
      </c>
      <c r="P43" s="380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75"/>
      <c r="B44" s="377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79"/>
      <c r="P44" s="381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4" t="s">
        <v>24</v>
      </c>
      <c r="B45" s="376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78" t="s">
        <v>24</v>
      </c>
      <c r="P45" s="380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2"/>
      <c r="B46" s="377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83"/>
      <c r="P46" s="381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74" t="s">
        <v>34</v>
      </c>
      <c r="B47" s="376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78" t="s">
        <v>34</v>
      </c>
      <c r="P47" s="380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82"/>
      <c r="B48" s="377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83"/>
      <c r="P48" s="381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74" t="s">
        <v>45</v>
      </c>
      <c r="B49" s="376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78" t="s">
        <v>45</v>
      </c>
      <c r="P49" s="380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75"/>
      <c r="B50" s="377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79"/>
      <c r="P50" s="381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74" t="s">
        <v>56</v>
      </c>
      <c r="B51" s="376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78" t="s">
        <v>56</v>
      </c>
      <c r="P51" s="380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75"/>
      <c r="B52" s="377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79"/>
      <c r="P52" s="381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69">
        <f>SUM(M55:N55)</f>
        <v>14</v>
      </c>
      <c r="P55" s="369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70">
        <f>SUM(M56:N56)</f>
        <v>0</v>
      </c>
      <c r="P56" s="370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71">
        <f>SUM(M57:N57)</f>
        <v>18</v>
      </c>
      <c r="P57" s="371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72">
        <f>SUM(M58:N58)</f>
        <v>18</v>
      </c>
      <c r="P58" s="372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67">
        <f>SUM(M59:N59)</f>
        <v>20</v>
      </c>
      <c r="P59" s="367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68" t="s">
        <v>142</v>
      </c>
      <c r="P60" s="368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69">
        <f>SUM(M61:N61)</f>
        <v>18</v>
      </c>
      <c r="P61" s="369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70">
        <f>SUM(M62:N62)</f>
        <v>0</v>
      </c>
      <c r="P62" s="370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71">
        <f>SUM(M63:N63)</f>
        <v>12</v>
      </c>
      <c r="P63" s="371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72">
        <f>SUM(M64:N64)</f>
        <v>20</v>
      </c>
      <c r="P64" s="372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67">
        <f>SUM(M65:N65)</f>
        <v>18</v>
      </c>
      <c r="P65" s="367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68" t="s">
        <v>142</v>
      </c>
      <c r="P66" s="368"/>
      <c r="T66" s="94"/>
    </row>
    <row r="67" spans="1:20" ht="29.25" customHeight="1" x14ac:dyDescent="0.25">
      <c r="G67" s="373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69">
        <f>SUM(M67:N67)</f>
        <v>18</v>
      </c>
      <c r="P67" s="369"/>
      <c r="T67" s="94"/>
    </row>
    <row r="68" spans="1:20" ht="29.25" customHeight="1" x14ac:dyDescent="0.25">
      <c r="G68" s="373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70">
        <f>SUM(M68:N68)</f>
        <v>0</v>
      </c>
      <c r="P68" s="370"/>
      <c r="T68" s="94"/>
    </row>
    <row r="69" spans="1:20" ht="29.25" customHeight="1" x14ac:dyDescent="0.25">
      <c r="G69" s="373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71">
        <f>SUM(M69:N69)</f>
        <v>10</v>
      </c>
      <c r="P69" s="371"/>
      <c r="T69" s="94"/>
    </row>
    <row r="70" spans="1:20" ht="29.25" customHeight="1" x14ac:dyDescent="0.25">
      <c r="G70" s="373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72">
        <f>SUM(M70:N70)</f>
        <v>18</v>
      </c>
      <c r="P70" s="372"/>
      <c r="T70" s="94"/>
    </row>
    <row r="71" spans="1:20" ht="29.25" customHeight="1" x14ac:dyDescent="0.25">
      <c r="G71" s="373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67">
        <f>SUM(M71:N71)</f>
        <v>20</v>
      </c>
      <c r="P71" s="367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68" t="s">
        <v>142</v>
      </c>
      <c r="P72" s="368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68" t="s">
        <v>142</v>
      </c>
      <c r="P73" s="368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69">
        <f>SUM(M74:N74)</f>
        <v>18</v>
      </c>
      <c r="P74" s="369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70">
        <f>SUM(M75:N75)</f>
        <v>0</v>
      </c>
      <c r="P75" s="370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71">
        <f>SUM(M76:N76)</f>
        <v>16</v>
      </c>
      <c r="P76" s="371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72">
        <f>SUM(M77:N77)</f>
        <v>18</v>
      </c>
      <c r="P77" s="372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67">
        <f>SUM(M78:N78)</f>
        <v>14</v>
      </c>
      <c r="P78" s="367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8" t="s">
        <v>148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5" s="1" customFormat="1" ht="64.5" customHeight="1" x14ac:dyDescent="0.25">
      <c r="A2" s="391" t="s">
        <v>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4"/>
      <c r="Q2" s="394"/>
      <c r="R2" s="394"/>
      <c r="S2" s="394"/>
      <c r="T2" s="394"/>
      <c r="U2" s="394"/>
      <c r="V2" s="394"/>
      <c r="W2" s="394"/>
      <c r="X2" s="394"/>
    </row>
    <row r="3" spans="1:25" ht="19.5" x14ac:dyDescent="0.25">
      <c r="A3" s="384" t="s">
        <v>3</v>
      </c>
      <c r="B3" s="38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4" t="s">
        <v>3</v>
      </c>
      <c r="P3" s="38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4" t="s">
        <v>15</v>
      </c>
      <c r="B4" s="376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78" t="s">
        <v>15</v>
      </c>
      <c r="P4" s="380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5"/>
      <c r="B5" s="377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79"/>
      <c r="P5" s="381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4" t="s">
        <v>24</v>
      </c>
      <c r="B6" s="376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78" t="s">
        <v>24</v>
      </c>
      <c r="P6" s="380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5"/>
      <c r="B7" s="377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79"/>
      <c r="P7" s="381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4" t="s">
        <v>34</v>
      </c>
      <c r="B8" s="376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78" t="s">
        <v>34</v>
      </c>
      <c r="P8" s="380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82"/>
      <c r="B9" s="377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83"/>
      <c r="P9" s="381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4" t="s">
        <v>45</v>
      </c>
      <c r="B10" s="376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78" t="s">
        <v>45</v>
      </c>
      <c r="P10" s="380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5"/>
      <c r="B11" s="377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79"/>
      <c r="P11" s="381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4" t="s">
        <v>56</v>
      </c>
      <c r="B12" s="376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78" t="s">
        <v>56</v>
      </c>
      <c r="P12" s="380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75"/>
      <c r="B13" s="377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79"/>
      <c r="P13" s="381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4" t="s">
        <v>3</v>
      </c>
      <c r="B16" s="38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4" t="s">
        <v>3</v>
      </c>
      <c r="P16" s="38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4" t="s">
        <v>15</v>
      </c>
      <c r="B17" s="376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78" t="s">
        <v>15</v>
      </c>
      <c r="P17" s="380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5"/>
      <c r="B18" s="377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79"/>
      <c r="P18" s="381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4" t="s">
        <v>24</v>
      </c>
      <c r="B19" s="376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78" t="s">
        <v>24</v>
      </c>
      <c r="P19" s="380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5"/>
      <c r="B20" s="377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79"/>
      <c r="P20" s="381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4" t="s">
        <v>34</v>
      </c>
      <c r="B21" s="376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78" t="s">
        <v>34</v>
      </c>
      <c r="P21" s="380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5"/>
      <c r="B22" s="377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79"/>
      <c r="P22" s="381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4" t="s">
        <v>45</v>
      </c>
      <c r="B23" s="376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78" t="s">
        <v>45</v>
      </c>
      <c r="P23" s="380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5"/>
      <c r="B24" s="377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79"/>
      <c r="P24" s="381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4" t="s">
        <v>56</v>
      </c>
      <c r="B25" s="376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78" t="s">
        <v>56</v>
      </c>
      <c r="P25" s="380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75"/>
      <c r="B26" s="377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79"/>
      <c r="P26" s="381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84" t="s">
        <v>3</v>
      </c>
      <c r="B29" s="38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4" t="s">
        <v>3</v>
      </c>
      <c r="P29" s="38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86" t="s">
        <v>15</v>
      </c>
      <c r="B30" s="376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78" t="s">
        <v>15</v>
      </c>
      <c r="P30" s="380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87"/>
      <c r="B31" s="377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79"/>
      <c r="P31" s="381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86" t="s">
        <v>24</v>
      </c>
      <c r="B32" s="376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78" t="s">
        <v>24</v>
      </c>
      <c r="P32" s="380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87"/>
      <c r="B33" s="377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83"/>
      <c r="P33" s="38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86" t="s">
        <v>34</v>
      </c>
      <c r="B34" s="376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78" t="s">
        <v>34</v>
      </c>
      <c r="P34" s="380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5"/>
      <c r="B35" s="396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83"/>
      <c r="P35" s="397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87"/>
      <c r="B36" s="377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83"/>
      <c r="P36" s="381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4" t="s">
        <v>45</v>
      </c>
      <c r="B37" s="376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78" t="s">
        <v>45</v>
      </c>
      <c r="P37" s="380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82"/>
      <c r="B38" s="377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79"/>
      <c r="P38" s="381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74" t="s">
        <v>56</v>
      </c>
      <c r="B39" s="376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78" t="s">
        <v>56</v>
      </c>
      <c r="P39" s="380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75"/>
      <c r="B40" s="377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79"/>
      <c r="P40" s="381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84" t="s">
        <v>3</v>
      </c>
      <c r="B43" s="385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84" t="s">
        <v>3</v>
      </c>
      <c r="P43" s="385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74" t="s">
        <v>15</v>
      </c>
      <c r="B44" s="376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78" t="s">
        <v>15</v>
      </c>
      <c r="P44" s="380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75"/>
      <c r="B45" s="377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79"/>
      <c r="P45" s="381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74" t="s">
        <v>24</v>
      </c>
      <c r="B46" s="376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78" t="s">
        <v>24</v>
      </c>
      <c r="P46" s="380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82"/>
      <c r="B47" s="377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83"/>
      <c r="P47" s="381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74" t="s">
        <v>34</v>
      </c>
      <c r="B48" s="376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78" t="s">
        <v>34</v>
      </c>
      <c r="P48" s="380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82"/>
      <c r="B49" s="377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83"/>
      <c r="P49" s="381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74" t="s">
        <v>45</v>
      </c>
      <c r="B50" s="376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78" t="s">
        <v>45</v>
      </c>
      <c r="P50" s="380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75"/>
      <c r="B51" s="377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79"/>
      <c r="P51" s="381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74" t="s">
        <v>56</v>
      </c>
      <c r="B52" s="376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78" t="s">
        <v>56</v>
      </c>
      <c r="P52" s="380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75"/>
      <c r="B53" s="377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79"/>
      <c r="P53" s="381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69">
        <f>SUM(M56:N56)</f>
        <v>18</v>
      </c>
      <c r="P56" s="369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0">
        <f>SUM(M57:N57)</f>
        <v>10</v>
      </c>
      <c r="P57" s="370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71">
        <f>SUM(M58:N58)</f>
        <v>4</v>
      </c>
      <c r="P58" s="371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72">
        <f>SUM(M59:N59)</f>
        <v>14</v>
      </c>
      <c r="P59" s="372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67">
        <f>SUM(M60:N60)</f>
        <v>16</v>
      </c>
      <c r="P60" s="367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68" t="s">
        <v>142</v>
      </c>
      <c r="P61" s="368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69">
        <f>SUM(M62:N62)</f>
        <v>20</v>
      </c>
      <c r="P62" s="369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70">
        <f>SUM(M63:N63)</f>
        <v>6</v>
      </c>
      <c r="P63" s="370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71">
        <f>SUM(M64:N64)</f>
        <v>4</v>
      </c>
      <c r="P64" s="371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72">
        <f>SUM(M65:N65)</f>
        <v>12</v>
      </c>
      <c r="P65" s="372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67">
        <f>SUM(M66:N66)</f>
        <v>18</v>
      </c>
      <c r="P66" s="367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68" t="s">
        <v>142</v>
      </c>
      <c r="P67" s="368"/>
      <c r="T67" s="94"/>
    </row>
    <row r="68" spans="1:20" ht="29.25" customHeight="1" x14ac:dyDescent="0.25">
      <c r="G68" s="373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69">
        <f>SUM(M68:N68)</f>
        <v>22</v>
      </c>
      <c r="P68" s="369"/>
      <c r="T68" s="94"/>
    </row>
    <row r="69" spans="1:20" ht="29.25" customHeight="1" x14ac:dyDescent="0.25">
      <c r="G69" s="373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70">
        <f>SUM(M69:N69)</f>
        <v>10</v>
      </c>
      <c r="P69" s="370"/>
      <c r="T69" s="94"/>
    </row>
    <row r="70" spans="1:20" ht="29.25" customHeight="1" x14ac:dyDescent="0.25">
      <c r="G70" s="373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71">
        <f>SUM(M70:N70)</f>
        <v>8</v>
      </c>
      <c r="P70" s="371"/>
      <c r="T70" s="94"/>
    </row>
    <row r="71" spans="1:20" ht="29.25" customHeight="1" x14ac:dyDescent="0.25">
      <c r="G71" s="373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72">
        <f>SUM(M71:N71)</f>
        <v>20</v>
      </c>
      <c r="P71" s="372"/>
      <c r="T71" s="94"/>
    </row>
    <row r="72" spans="1:20" ht="29.25" customHeight="1" x14ac:dyDescent="0.25">
      <c r="G72" s="373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67">
        <f>SUM(M72:N72)</f>
        <v>12</v>
      </c>
      <c r="P72" s="367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68" t="s">
        <v>142</v>
      </c>
      <c r="P73" s="368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68" t="s">
        <v>142</v>
      </c>
      <c r="P74" s="368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69">
        <f>SUM(M75:N75)</f>
        <v>0</v>
      </c>
      <c r="P75" s="369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70">
        <f>SUM(M76:N76)</f>
        <v>0</v>
      </c>
      <c r="P76" s="370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71">
        <f>SUM(M77:N77)</f>
        <v>0</v>
      </c>
      <c r="P77" s="371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72">
        <f>SUM(M78:N78)</f>
        <v>0</v>
      </c>
      <c r="P78" s="372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67">
        <f>SUM(M79:N79)</f>
        <v>0</v>
      </c>
      <c r="P79" s="367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8" t="s">
        <v>204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5" s="1" customFormat="1" ht="64.5" customHeight="1" x14ac:dyDescent="0.25">
      <c r="A2" s="391" t="s">
        <v>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4"/>
      <c r="Q2" s="394"/>
      <c r="R2" s="394"/>
      <c r="S2" s="394"/>
      <c r="T2" s="394"/>
      <c r="U2" s="394"/>
      <c r="V2" s="394"/>
      <c r="W2" s="394"/>
      <c r="X2" s="394"/>
    </row>
    <row r="3" spans="1:25" ht="19.5" x14ac:dyDescent="0.25">
      <c r="A3" s="384" t="s">
        <v>3</v>
      </c>
      <c r="B3" s="38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4" t="s">
        <v>3</v>
      </c>
      <c r="P3" s="38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74" t="s">
        <v>15</v>
      </c>
      <c r="B4" s="376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8" t="s">
        <v>15</v>
      </c>
      <c r="P4" s="380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5"/>
      <c r="B5" s="377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79"/>
      <c r="P5" s="381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4" t="s">
        <v>24</v>
      </c>
      <c r="B6" s="376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78" t="s">
        <v>24</v>
      </c>
      <c r="P6" s="380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5"/>
      <c r="B7" s="377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79"/>
      <c r="P7" s="381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74" t="s">
        <v>34</v>
      </c>
      <c r="B8" s="376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78" t="s">
        <v>34</v>
      </c>
      <c r="P8" s="380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82"/>
      <c r="B9" s="377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83"/>
      <c r="P9" s="381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74" t="s">
        <v>45</v>
      </c>
      <c r="B10" s="376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78" t="s">
        <v>45</v>
      </c>
      <c r="P10" s="380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5"/>
      <c r="B11" s="377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79"/>
      <c r="P11" s="381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74" t="s">
        <v>56</v>
      </c>
      <c r="B12" s="376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78" t="s">
        <v>56</v>
      </c>
      <c r="P12" s="380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75"/>
      <c r="B13" s="377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79"/>
      <c r="P13" s="381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4" t="s">
        <v>3</v>
      </c>
      <c r="B16" s="38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4" t="s">
        <v>3</v>
      </c>
      <c r="P16" s="38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74" t="s">
        <v>15</v>
      </c>
      <c r="B17" s="376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78" t="s">
        <v>15</v>
      </c>
      <c r="P17" s="380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75"/>
      <c r="B18" s="377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79"/>
      <c r="P18" s="381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74" t="s">
        <v>24</v>
      </c>
      <c r="B19" s="376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78" t="s">
        <v>24</v>
      </c>
      <c r="P19" s="380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75"/>
      <c r="B20" s="377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79"/>
      <c r="P20" s="381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74" t="s">
        <v>34</v>
      </c>
      <c r="B21" s="376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78" t="s">
        <v>34</v>
      </c>
      <c r="P21" s="380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75"/>
      <c r="B22" s="377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79"/>
      <c r="P22" s="381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74" t="s">
        <v>45</v>
      </c>
      <c r="B23" s="376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78" t="s">
        <v>45</v>
      </c>
      <c r="P23" s="380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75"/>
      <c r="B24" s="377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79"/>
      <c r="P24" s="381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74" t="s">
        <v>56</v>
      </c>
      <c r="B25" s="376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78" t="s">
        <v>56</v>
      </c>
      <c r="P25" s="380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75"/>
      <c r="B26" s="377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79"/>
      <c r="P26" s="381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84" t="s">
        <v>3</v>
      </c>
      <c r="B29" s="38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4" t="s">
        <v>3</v>
      </c>
      <c r="P29" s="38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86" t="s">
        <v>15</v>
      </c>
      <c r="B30" s="376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78" t="s">
        <v>15</v>
      </c>
      <c r="P30" s="380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87"/>
      <c r="B31" s="377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79"/>
      <c r="P31" s="381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86" t="s">
        <v>24</v>
      </c>
      <c r="B32" s="376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78" t="s">
        <v>24</v>
      </c>
      <c r="P32" s="380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87"/>
      <c r="B33" s="377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83"/>
      <c r="P33" s="38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86" t="s">
        <v>34</v>
      </c>
      <c r="B34" s="376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78" t="s">
        <v>34</v>
      </c>
      <c r="P34" s="380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5"/>
      <c r="B35" s="396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83"/>
      <c r="P35" s="397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74" t="s">
        <v>45</v>
      </c>
      <c r="B36" s="376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78" t="s">
        <v>45</v>
      </c>
      <c r="P36" s="380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2"/>
      <c r="B37" s="377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79"/>
      <c r="P37" s="38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74" t="s">
        <v>56</v>
      </c>
      <c r="B38" s="376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78" t="s">
        <v>56</v>
      </c>
      <c r="P38" s="380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75"/>
      <c r="B39" s="377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79"/>
      <c r="P39" s="381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84" t="s">
        <v>3</v>
      </c>
      <c r="B42" s="38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4" t="s">
        <v>3</v>
      </c>
      <c r="P42" s="38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74" t="s">
        <v>15</v>
      </c>
      <c r="B43" s="376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78" t="s">
        <v>15</v>
      </c>
      <c r="P43" s="380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75"/>
      <c r="B44" s="377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79"/>
      <c r="P44" s="381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74" t="s">
        <v>24</v>
      </c>
      <c r="B45" s="376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78" t="s">
        <v>24</v>
      </c>
      <c r="P45" s="380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82"/>
      <c r="B46" s="377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83"/>
      <c r="P46" s="381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74" t="s">
        <v>34</v>
      </c>
      <c r="B47" s="376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78" t="s">
        <v>34</v>
      </c>
      <c r="P47" s="380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82"/>
      <c r="B48" s="377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83"/>
      <c r="P48" s="381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74" t="s">
        <v>45</v>
      </c>
      <c r="B49" s="376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78" t="s">
        <v>45</v>
      </c>
      <c r="P49" s="380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75"/>
      <c r="B50" s="377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79"/>
      <c r="P50" s="381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4" t="s">
        <v>56</v>
      </c>
      <c r="B51" s="376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78" t="s">
        <v>56</v>
      </c>
      <c r="P51" s="380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75"/>
      <c r="B52" s="377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79"/>
      <c r="P52" s="381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69">
        <f>SUM(M55:N55)</f>
        <v>14</v>
      </c>
      <c r="P55" s="369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70">
        <f>SUM(M56:N56)</f>
        <v>6</v>
      </c>
      <c r="P56" s="370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71">
        <f>SUM(M57:N57)</f>
        <v>4</v>
      </c>
      <c r="P57" s="371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72">
        <f>SUM(M58:N58)</f>
        <v>8</v>
      </c>
      <c r="P58" s="372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67">
        <f>SUM(M59:N59)</f>
        <v>8</v>
      </c>
      <c r="P59" s="367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68" t="s">
        <v>142</v>
      </c>
      <c r="P60" s="368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69">
        <f>SUM(M61:N61)</f>
        <v>22</v>
      </c>
      <c r="P61" s="369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70">
        <f>SUM(M62:N62)</f>
        <v>8</v>
      </c>
      <c r="P62" s="370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71">
        <f>SUM(M63:N63)</f>
        <v>2</v>
      </c>
      <c r="P63" s="371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72">
        <f>SUM(M64:N64)</f>
        <v>10</v>
      </c>
      <c r="P64" s="372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67">
        <f>SUM(M65:N65)</f>
        <v>14</v>
      </c>
      <c r="P65" s="367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68" t="s">
        <v>142</v>
      </c>
      <c r="P66" s="368"/>
      <c r="T66" s="94"/>
    </row>
    <row r="67" spans="1:20" ht="29.25" customHeight="1" x14ac:dyDescent="0.25">
      <c r="G67" s="373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69">
        <f>SUM(M67:N67)</f>
        <v>16</v>
      </c>
      <c r="P67" s="369"/>
      <c r="T67" s="94"/>
    </row>
    <row r="68" spans="1:20" ht="29.25" customHeight="1" x14ac:dyDescent="0.25">
      <c r="G68" s="373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70">
        <f>SUM(M68:N68)</f>
        <v>8</v>
      </c>
      <c r="P68" s="370"/>
      <c r="T68" s="94"/>
    </row>
    <row r="69" spans="1:20" ht="29.25" customHeight="1" x14ac:dyDescent="0.25">
      <c r="G69" s="373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71">
        <f>SUM(M69:N69)</f>
        <v>12</v>
      </c>
      <c r="P69" s="371"/>
      <c r="T69" s="94"/>
    </row>
    <row r="70" spans="1:20" ht="29.25" customHeight="1" x14ac:dyDescent="0.25">
      <c r="G70" s="373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72">
        <f>SUM(M70:N70)</f>
        <v>2</v>
      </c>
      <c r="P70" s="372"/>
      <c r="T70" s="94"/>
    </row>
    <row r="71" spans="1:20" ht="29.25" customHeight="1" x14ac:dyDescent="0.25">
      <c r="G71" s="373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67">
        <f>SUM(M71:N71)</f>
        <v>12</v>
      </c>
      <c r="P71" s="367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68" t="s">
        <v>142</v>
      </c>
      <c r="P72" s="368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68" t="s">
        <v>142</v>
      </c>
      <c r="P73" s="368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69">
        <f>SUM(M74:N74)</f>
        <v>16</v>
      </c>
      <c r="P74" s="369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70">
        <f>SUM(M75:N75)</f>
        <v>8</v>
      </c>
      <c r="P75" s="370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71">
        <f>SUM(M76:N76)</f>
        <v>12</v>
      </c>
      <c r="P76" s="371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72">
        <f>SUM(M77:N77)</f>
        <v>12</v>
      </c>
      <c r="P77" s="372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67">
        <f>SUM(M78:N78)</f>
        <v>12</v>
      </c>
      <c r="P78" s="367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8" t="s">
        <v>249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5" s="1" customFormat="1" ht="64.5" customHeight="1" x14ac:dyDescent="0.25">
      <c r="A2" s="391" t="s">
        <v>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4"/>
      <c r="Q2" s="394"/>
      <c r="R2" s="394"/>
      <c r="S2" s="394"/>
      <c r="T2" s="394"/>
      <c r="U2" s="394"/>
      <c r="V2" s="394"/>
      <c r="W2" s="394"/>
      <c r="X2" s="394"/>
    </row>
    <row r="3" spans="1:25" ht="19.5" x14ac:dyDescent="0.25">
      <c r="A3" s="384" t="s">
        <v>3</v>
      </c>
      <c r="B3" s="38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4" t="s">
        <v>3</v>
      </c>
      <c r="P3" s="38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74" t="s">
        <v>15</v>
      </c>
      <c r="B4" s="376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78" t="s">
        <v>15</v>
      </c>
      <c r="P4" s="380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5"/>
      <c r="B5" s="377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79"/>
      <c r="P5" s="381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74" t="s">
        <v>24</v>
      </c>
      <c r="B6" s="376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78" t="s">
        <v>24</v>
      </c>
      <c r="P6" s="380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5"/>
      <c r="B7" s="377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79"/>
      <c r="P7" s="381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25">
      <c r="A8" s="374" t="s">
        <v>34</v>
      </c>
      <c r="B8" s="376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78" t="s">
        <v>34</v>
      </c>
      <c r="P8" s="380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2"/>
      <c r="B9" s="377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83"/>
      <c r="P9" s="397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25">
      <c r="A10" s="374" t="s">
        <v>45</v>
      </c>
      <c r="B10" s="376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78" t="s">
        <v>45</v>
      </c>
      <c r="P10" s="380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5"/>
      <c r="B11" s="377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79"/>
      <c r="P11" s="381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25">
      <c r="A12" s="374" t="s">
        <v>56</v>
      </c>
      <c r="B12" s="376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78" t="s">
        <v>56</v>
      </c>
      <c r="P12" s="380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5"/>
      <c r="B13" s="377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79"/>
      <c r="P13" s="381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4" t="s">
        <v>3</v>
      </c>
      <c r="B16" s="38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4" t="s">
        <v>3</v>
      </c>
      <c r="P16" s="38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74" t="s">
        <v>15</v>
      </c>
      <c r="B17" s="376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78" t="s">
        <v>15</v>
      </c>
      <c r="P17" s="380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5"/>
      <c r="B18" s="377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79"/>
      <c r="P18" s="381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25">
      <c r="A19" s="374" t="s">
        <v>24</v>
      </c>
      <c r="B19" s="376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78" t="s">
        <v>24</v>
      </c>
      <c r="P19" s="380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5"/>
      <c r="B20" s="377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79"/>
      <c r="P20" s="381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25">
      <c r="A21" s="374" t="s">
        <v>34</v>
      </c>
      <c r="B21" s="376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78" t="s">
        <v>34</v>
      </c>
      <c r="P21" s="380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75"/>
      <c r="B22" s="377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79"/>
      <c r="P22" s="397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25">
      <c r="A23" s="374" t="s">
        <v>45</v>
      </c>
      <c r="B23" s="376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78" t="s">
        <v>45</v>
      </c>
      <c r="P23" s="380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75"/>
      <c r="B24" s="377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79"/>
      <c r="P24" s="381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25">
      <c r="A25" s="374" t="s">
        <v>56</v>
      </c>
      <c r="B25" s="376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78" t="s">
        <v>56</v>
      </c>
      <c r="P25" s="380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75"/>
      <c r="B26" s="377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79"/>
      <c r="P26" s="381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84" t="s">
        <v>3</v>
      </c>
      <c r="B29" s="38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4" t="s">
        <v>3</v>
      </c>
      <c r="P29" s="38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86" t="s">
        <v>15</v>
      </c>
      <c r="B30" s="376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78" t="s">
        <v>15</v>
      </c>
      <c r="P30" s="380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87"/>
      <c r="B31" s="377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79"/>
      <c r="P31" s="381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86" t="s">
        <v>24</v>
      </c>
      <c r="B32" s="376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78" t="s">
        <v>24</v>
      </c>
      <c r="P32" s="380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87"/>
      <c r="B33" s="377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83"/>
      <c r="P33" s="38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86" t="s">
        <v>34</v>
      </c>
      <c r="B34" s="376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398" t="s">
        <v>290</v>
      </c>
      <c r="L34" s="398" t="s">
        <v>23</v>
      </c>
      <c r="M34" s="139"/>
      <c r="N34" s="139"/>
      <c r="O34" s="378" t="s">
        <v>34</v>
      </c>
      <c r="P34" s="380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95"/>
      <c r="B35" s="377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399"/>
      <c r="L35" s="399"/>
      <c r="M35" s="75"/>
      <c r="N35" s="7"/>
      <c r="O35" s="383"/>
      <c r="P35" s="397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4" t="s">
        <v>45</v>
      </c>
      <c r="B36" s="376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78" t="s">
        <v>45</v>
      </c>
      <c r="P36" s="380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2"/>
      <c r="B37" s="377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79"/>
      <c r="P37" s="38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4" t="s">
        <v>56</v>
      </c>
      <c r="B38" s="376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78" t="s">
        <v>56</v>
      </c>
      <c r="P38" s="380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25">
      <c r="A39" s="375"/>
      <c r="B39" s="377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79"/>
      <c r="P39" s="381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84" t="s">
        <v>3</v>
      </c>
      <c r="B42" s="38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4" t="s">
        <v>3</v>
      </c>
      <c r="P42" s="38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74" t="s">
        <v>15</v>
      </c>
      <c r="B43" s="376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78" t="s">
        <v>15</v>
      </c>
      <c r="P43" s="380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5"/>
      <c r="B44" s="377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79"/>
      <c r="P44" s="381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74" t="s">
        <v>24</v>
      </c>
      <c r="B45" s="376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78" t="s">
        <v>24</v>
      </c>
      <c r="P45" s="380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2"/>
      <c r="B46" s="377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83"/>
      <c r="P46" s="381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25">
      <c r="A47" s="374" t="s">
        <v>34</v>
      </c>
      <c r="B47" s="376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78" t="s">
        <v>34</v>
      </c>
      <c r="P47" s="380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2"/>
      <c r="B48" s="377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83"/>
      <c r="P48" s="397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4" t="s">
        <v>45</v>
      </c>
      <c r="B49" s="376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78" t="s">
        <v>45</v>
      </c>
      <c r="P49" s="380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5"/>
      <c r="B50" s="377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79"/>
      <c r="P50" s="381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4" t="s">
        <v>56</v>
      </c>
      <c r="B51" s="376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78" t="s">
        <v>56</v>
      </c>
      <c r="P51" s="380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75"/>
      <c r="B52" s="377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79"/>
      <c r="P52" s="381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8" t="s">
        <v>142</v>
      </c>
      <c r="P55" s="36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69">
        <f>SUM(M56:N56)</f>
        <v>14</v>
      </c>
      <c r="P56" s="369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0">
        <f>SUM(M57:N57)</f>
        <v>10</v>
      </c>
      <c r="P57" s="370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71">
        <f>SUM(M58:N58)</f>
        <v>14</v>
      </c>
      <c r="P58" s="371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72">
        <f>SUM(M59:N59)</f>
        <v>12</v>
      </c>
      <c r="P59" s="372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67">
        <f>SUM(M60:N60)</f>
        <v>8</v>
      </c>
      <c r="P60" s="367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68" t="s">
        <v>142</v>
      </c>
      <c r="P61" s="368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69">
        <f>SUM(M62:N62)</f>
        <v>12</v>
      </c>
      <c r="P62" s="369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70">
        <f>SUM(M63:N63)</f>
        <v>12</v>
      </c>
      <c r="P63" s="370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71">
        <f>SUM(M64:N64)</f>
        <v>14</v>
      </c>
      <c r="P64" s="371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72">
        <f>SUM(M65:N65)</f>
        <v>12</v>
      </c>
      <c r="P65" s="372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67">
        <f>SUM(M66:N66)</f>
        <v>16</v>
      </c>
      <c r="P66" s="367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68" t="s">
        <v>142</v>
      </c>
      <c r="P67" s="368"/>
      <c r="T67" s="94"/>
    </row>
    <row r="68" spans="1:20" ht="29.25" customHeight="1" x14ac:dyDescent="0.25">
      <c r="G68" s="373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69">
        <f>SUM(M68:N68)</f>
        <v>12</v>
      </c>
      <c r="P68" s="369"/>
      <c r="T68" s="94"/>
    </row>
    <row r="69" spans="1:20" ht="29.25" customHeight="1" x14ac:dyDescent="0.25">
      <c r="G69" s="373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70">
        <f>SUM(M69:N69)</f>
        <v>10</v>
      </c>
      <c r="P69" s="370"/>
      <c r="T69" s="94"/>
    </row>
    <row r="70" spans="1:20" ht="29.25" customHeight="1" x14ac:dyDescent="0.25">
      <c r="G70" s="373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71">
        <f>SUM(M70:N70)</f>
        <v>12</v>
      </c>
      <c r="P70" s="371"/>
      <c r="T70" s="94"/>
    </row>
    <row r="71" spans="1:20" ht="29.25" customHeight="1" x14ac:dyDescent="0.25">
      <c r="G71" s="373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72">
        <f>SUM(M71:N71)</f>
        <v>14</v>
      </c>
      <c r="P71" s="372"/>
      <c r="T71" s="94"/>
    </row>
    <row r="72" spans="1:20" ht="29.25" customHeight="1" x14ac:dyDescent="0.25">
      <c r="G72" s="373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67">
        <f>SUM(M72:N72)</f>
        <v>14</v>
      </c>
      <c r="P72" s="367"/>
      <c r="T72" s="94"/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68" t="s">
        <v>142</v>
      </c>
      <c r="P73" s="368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69">
        <f>SUM(M74:N74)</f>
        <v>12</v>
      </c>
      <c r="P74" s="369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70">
        <f>SUM(M75:N75)</f>
        <v>12</v>
      </c>
      <c r="P75" s="370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71">
        <f>SUM(M76:N76)</f>
        <v>12</v>
      </c>
      <c r="P76" s="371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72">
        <f>SUM(M77:N77)</f>
        <v>10</v>
      </c>
      <c r="P77" s="372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67">
        <f>SUM(M78:N78)</f>
        <v>14</v>
      </c>
      <c r="P78" s="367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G11" zoomScale="81" zoomScaleNormal="81" workbookViewId="0">
      <selection activeCell="M27" sqref="M2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8" t="s">
        <v>316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5" s="1" customFormat="1" ht="64.5" customHeight="1" x14ac:dyDescent="0.25">
      <c r="A2" s="391" t="s">
        <v>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4"/>
      <c r="Q2" s="394"/>
      <c r="R2" s="394"/>
      <c r="S2" s="394"/>
      <c r="T2" s="394"/>
      <c r="U2" s="394"/>
      <c r="V2" s="394"/>
      <c r="W2" s="394"/>
      <c r="X2" s="394"/>
    </row>
    <row r="3" spans="1:25" ht="19.5" x14ac:dyDescent="0.25">
      <c r="A3" s="384" t="s">
        <v>3</v>
      </c>
      <c r="B3" s="38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84" t="s">
        <v>3</v>
      </c>
      <c r="P3" s="385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74" t="s">
        <v>15</v>
      </c>
      <c r="B4" s="376" t="s">
        <v>317</v>
      </c>
      <c r="C4" s="11"/>
      <c r="D4" s="12"/>
      <c r="E4" s="11"/>
      <c r="F4" s="12"/>
      <c r="G4" s="69" t="s">
        <v>318</v>
      </c>
      <c r="H4" s="69" t="s">
        <v>21</v>
      </c>
      <c r="I4" s="69" t="s">
        <v>319</v>
      </c>
      <c r="J4" s="69" t="s">
        <v>21</v>
      </c>
      <c r="K4" s="7"/>
      <c r="L4" s="7"/>
      <c r="M4" s="7"/>
      <c r="N4" s="8"/>
      <c r="O4" s="378" t="s">
        <v>15</v>
      </c>
      <c r="P4" s="380" t="s">
        <v>317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75"/>
      <c r="B5" s="377"/>
      <c r="C5" s="7"/>
      <c r="D5" s="7"/>
      <c r="E5" s="69" t="s">
        <v>264</v>
      </c>
      <c r="F5" s="69" t="s">
        <v>155</v>
      </c>
      <c r="G5" s="19" t="s">
        <v>50</v>
      </c>
      <c r="H5" s="19" t="s">
        <v>18</v>
      </c>
      <c r="I5" s="19" t="s">
        <v>43</v>
      </c>
      <c r="J5" s="19" t="s">
        <v>31</v>
      </c>
      <c r="K5" s="7"/>
      <c r="L5" s="8"/>
      <c r="M5" s="7"/>
      <c r="N5" s="7"/>
      <c r="O5" s="379"/>
      <c r="P5" s="381"/>
      <c r="Q5" s="7"/>
      <c r="R5" s="8"/>
      <c r="S5" s="150" t="s">
        <v>320</v>
      </c>
      <c r="T5" s="151" t="s">
        <v>21</v>
      </c>
      <c r="U5" s="7"/>
      <c r="V5" s="8"/>
      <c r="W5" s="162"/>
      <c r="X5" s="163"/>
    </row>
    <row r="6" spans="1:25" s="13" customFormat="1" ht="36.75" customHeight="1" x14ac:dyDescent="0.25">
      <c r="A6" s="374" t="s">
        <v>24</v>
      </c>
      <c r="B6" s="376" t="s">
        <v>321</v>
      </c>
      <c r="C6" s="7"/>
      <c r="D6" s="8"/>
      <c r="E6" s="7"/>
      <c r="F6" s="8"/>
      <c r="G6" s="136" t="s">
        <v>289</v>
      </c>
      <c r="H6" s="137" t="s">
        <v>21</v>
      </c>
      <c r="I6" s="16" t="s">
        <v>125</v>
      </c>
      <c r="J6" s="17" t="s">
        <v>21</v>
      </c>
      <c r="K6" s="7"/>
      <c r="L6" s="8"/>
      <c r="M6" s="7"/>
      <c r="N6" s="8"/>
      <c r="O6" s="378" t="s">
        <v>24</v>
      </c>
      <c r="P6" s="380" t="s">
        <v>321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75"/>
      <c r="B7" s="377"/>
      <c r="C7" s="136" t="s">
        <v>112</v>
      </c>
      <c r="D7" s="137" t="s">
        <v>31</v>
      </c>
      <c r="E7" s="19" t="s">
        <v>322</v>
      </c>
      <c r="F7" s="20" t="s">
        <v>155</v>
      </c>
      <c r="G7" s="7"/>
      <c r="H7" s="8"/>
      <c r="I7" s="19" t="s">
        <v>287</v>
      </c>
      <c r="J7" s="20" t="s">
        <v>18</v>
      </c>
      <c r="K7" s="7"/>
      <c r="L7" s="8"/>
      <c r="M7" s="75"/>
      <c r="N7" s="8"/>
      <c r="O7" s="379"/>
      <c r="P7" s="381"/>
      <c r="Q7" s="7"/>
      <c r="R7" s="8"/>
      <c r="S7" s="7"/>
      <c r="T7" s="8"/>
      <c r="U7" s="7"/>
      <c r="V7" s="8"/>
      <c r="W7" s="150" t="s">
        <v>323</v>
      </c>
      <c r="X7" s="151" t="s">
        <v>23</v>
      </c>
    </row>
    <row r="8" spans="1:25" s="13" customFormat="1" ht="42" customHeight="1" x14ac:dyDescent="0.25">
      <c r="A8" s="374" t="s">
        <v>34</v>
      </c>
      <c r="B8" s="376" t="s">
        <v>324</v>
      </c>
      <c r="C8" s="136" t="s">
        <v>298</v>
      </c>
      <c r="D8" s="137" t="s">
        <v>155</v>
      </c>
      <c r="E8" s="136" t="s">
        <v>190</v>
      </c>
      <c r="F8" s="137" t="s">
        <v>155</v>
      </c>
      <c r="G8" s="136" t="s">
        <v>325</v>
      </c>
      <c r="H8" s="137" t="s">
        <v>18</v>
      </c>
      <c r="I8" s="136" t="s">
        <v>26</v>
      </c>
      <c r="J8" s="137" t="s">
        <v>18</v>
      </c>
      <c r="K8" s="136" t="s">
        <v>261</v>
      </c>
      <c r="L8" s="137" t="s">
        <v>18</v>
      </c>
      <c r="M8" s="75"/>
      <c r="N8" s="8"/>
      <c r="O8" s="378" t="s">
        <v>34</v>
      </c>
      <c r="P8" s="380" t="s">
        <v>324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82"/>
      <c r="B9" s="377"/>
      <c r="C9" s="7"/>
      <c r="D9" s="8"/>
      <c r="E9" s="73" t="s">
        <v>326</v>
      </c>
      <c r="F9" s="73" t="s">
        <v>327</v>
      </c>
      <c r="G9" s="19" t="s">
        <v>73</v>
      </c>
      <c r="H9" s="20" t="s">
        <v>155</v>
      </c>
      <c r="I9" s="19" t="s">
        <v>171</v>
      </c>
      <c r="J9" s="20" t="s">
        <v>31</v>
      </c>
      <c r="K9" s="150" t="s">
        <v>328</v>
      </c>
      <c r="L9" s="151" t="s">
        <v>23</v>
      </c>
      <c r="N9" s="8"/>
      <c r="O9" s="383"/>
      <c r="P9" s="397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74" t="s">
        <v>45</v>
      </c>
      <c r="B10" s="376" t="s">
        <v>329</v>
      </c>
      <c r="C10" s="136" t="s">
        <v>293</v>
      </c>
      <c r="D10" s="137" t="s">
        <v>21</v>
      </c>
      <c r="E10" s="69" t="s">
        <v>330</v>
      </c>
      <c r="F10" s="69" t="s">
        <v>21</v>
      </c>
      <c r="G10" s="7"/>
      <c r="H10" s="8"/>
      <c r="I10" s="36" t="s">
        <v>331</v>
      </c>
      <c r="J10" s="32" t="s">
        <v>31</v>
      </c>
      <c r="K10" s="7"/>
      <c r="L10" s="7"/>
      <c r="M10" s="7"/>
      <c r="N10" s="8"/>
      <c r="O10" s="378" t="s">
        <v>45</v>
      </c>
      <c r="P10" s="380" t="s">
        <v>329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75"/>
      <c r="B11" s="377"/>
      <c r="C11" s="19" t="s">
        <v>295</v>
      </c>
      <c r="D11" s="19" t="s">
        <v>327</v>
      </c>
      <c r="E11" s="7"/>
      <c r="F11" s="8"/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5"/>
      <c r="N11" s="8"/>
      <c r="O11" s="379"/>
      <c r="P11" s="381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74" t="s">
        <v>56</v>
      </c>
      <c r="B12" s="376" t="s">
        <v>332</v>
      </c>
      <c r="C12" s="69" t="s">
        <v>333</v>
      </c>
      <c r="D12" s="69" t="s">
        <v>18</v>
      </c>
      <c r="E12" s="69" t="s">
        <v>334</v>
      </c>
      <c r="F12" s="69" t="s">
        <v>335</v>
      </c>
      <c r="G12" s="7"/>
      <c r="H12" s="8"/>
      <c r="I12" s="7"/>
      <c r="J12" s="8"/>
      <c r="K12" s="7"/>
      <c r="L12" s="8"/>
      <c r="M12" s="75"/>
      <c r="N12" s="8"/>
      <c r="O12" s="378" t="s">
        <v>56</v>
      </c>
      <c r="P12" s="380" t="s">
        <v>332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75"/>
      <c r="B13" s="377"/>
      <c r="C13" s="73" t="s">
        <v>336</v>
      </c>
      <c r="D13" s="73" t="s">
        <v>31</v>
      </c>
      <c r="E13" s="76"/>
      <c r="F13" s="8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79"/>
      <c r="P13" s="381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337</v>
      </c>
      <c r="C14" s="76" t="s">
        <v>338</v>
      </c>
      <c r="D14" s="139"/>
      <c r="E14" s="76" t="s">
        <v>338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337</v>
      </c>
      <c r="Q14" s="162" t="s">
        <v>338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84" t="s">
        <v>3</v>
      </c>
      <c r="B16" s="385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84" t="s">
        <v>3</v>
      </c>
      <c r="P16" s="385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74" t="s">
        <v>15</v>
      </c>
      <c r="B17" s="376" t="s">
        <v>339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78" t="s">
        <v>15</v>
      </c>
      <c r="P17" s="380" t="s">
        <v>339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75"/>
      <c r="B18" s="377"/>
      <c r="C18" s="76" t="s">
        <v>338</v>
      </c>
      <c r="D18" s="175"/>
      <c r="E18" s="76" t="s">
        <v>338</v>
      </c>
      <c r="F18" s="11"/>
      <c r="G18" s="76" t="s">
        <v>338</v>
      </c>
      <c r="H18" s="139"/>
      <c r="I18" s="76" t="s">
        <v>338</v>
      </c>
      <c r="J18" s="139"/>
      <c r="K18" s="76" t="s">
        <v>338</v>
      </c>
      <c r="L18" s="8"/>
      <c r="M18" s="7"/>
      <c r="N18" s="8"/>
      <c r="O18" s="379"/>
      <c r="P18" s="381"/>
      <c r="Q18" s="76" t="s">
        <v>338</v>
      </c>
      <c r="R18" s="139"/>
      <c r="S18" s="76" t="s">
        <v>338</v>
      </c>
      <c r="T18" s="12"/>
      <c r="U18" s="7" t="s">
        <v>338</v>
      </c>
      <c r="V18" s="8"/>
      <c r="W18" s="7" t="s">
        <v>338</v>
      </c>
      <c r="X18" s="8"/>
    </row>
    <row r="19" spans="1:34" s="13" customFormat="1" ht="47.25" customHeight="1" x14ac:dyDescent="0.25">
      <c r="A19" s="374" t="s">
        <v>24</v>
      </c>
      <c r="B19" s="376" t="s">
        <v>340</v>
      </c>
      <c r="C19" s="69" t="s">
        <v>268</v>
      </c>
      <c r="D19" s="69" t="s">
        <v>341</v>
      </c>
      <c r="E19" s="69" t="s">
        <v>269</v>
      </c>
      <c r="F19" s="69" t="s">
        <v>155</v>
      </c>
      <c r="G19" s="69" t="s">
        <v>342</v>
      </c>
      <c r="H19" s="69" t="s">
        <v>155</v>
      </c>
      <c r="I19" s="69" t="s">
        <v>343</v>
      </c>
      <c r="J19" s="69" t="s">
        <v>21</v>
      </c>
      <c r="K19" s="7"/>
      <c r="L19" s="8"/>
      <c r="M19" s="7"/>
      <c r="N19" s="8"/>
      <c r="O19" s="378" t="s">
        <v>24</v>
      </c>
      <c r="P19" s="380" t="s">
        <v>340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75"/>
      <c r="B20" s="377"/>
      <c r="C20" s="7"/>
      <c r="D20" s="8"/>
      <c r="E20" s="7"/>
      <c r="F20" s="7"/>
      <c r="G20" s="73" t="s">
        <v>344</v>
      </c>
      <c r="H20" s="73" t="s">
        <v>309</v>
      </c>
      <c r="I20" s="7"/>
      <c r="J20" s="8"/>
      <c r="K20" s="7"/>
      <c r="L20" s="8"/>
      <c r="M20" s="7"/>
      <c r="N20" s="7"/>
      <c r="O20" s="379"/>
      <c r="P20" s="381"/>
      <c r="Q20" s="150" t="s">
        <v>305</v>
      </c>
      <c r="R20" s="151" t="s">
        <v>23</v>
      </c>
      <c r="S20" s="150" t="s">
        <v>306</v>
      </c>
      <c r="T20" s="151" t="s">
        <v>23</v>
      </c>
      <c r="U20" s="7"/>
      <c r="V20" s="8"/>
      <c r="W20" s="7"/>
      <c r="X20" s="8"/>
    </row>
    <row r="21" spans="1:34" s="13" customFormat="1" ht="40.5" customHeight="1" x14ac:dyDescent="0.25">
      <c r="A21" s="374" t="s">
        <v>34</v>
      </c>
      <c r="B21" s="376" t="s">
        <v>345</v>
      </c>
      <c r="C21" s="7"/>
      <c r="D21" s="8"/>
      <c r="E21" s="7"/>
      <c r="F21" s="7"/>
      <c r="G21" s="136" t="s">
        <v>63</v>
      </c>
      <c r="H21" s="137" t="s">
        <v>31</v>
      </c>
      <c r="I21" s="136" t="s">
        <v>217</v>
      </c>
      <c r="J21" s="137" t="s">
        <v>31</v>
      </c>
      <c r="K21" s="150" t="s">
        <v>346</v>
      </c>
      <c r="L21" s="151" t="s">
        <v>23</v>
      </c>
      <c r="M21" s="7"/>
      <c r="N21" s="8"/>
      <c r="O21" s="378" t="s">
        <v>34</v>
      </c>
      <c r="P21" s="380" t="s">
        <v>345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75"/>
      <c r="B22" s="377"/>
      <c r="C22" s="19" t="s">
        <v>29</v>
      </c>
      <c r="D22" s="19" t="s">
        <v>21</v>
      </c>
      <c r="E22" s="19" t="s">
        <v>151</v>
      </c>
      <c r="F22" s="19" t="s">
        <v>335</v>
      </c>
      <c r="G22" s="19" t="s">
        <v>97</v>
      </c>
      <c r="H22" s="20" t="s">
        <v>155</v>
      </c>
      <c r="I22" s="69" t="s">
        <v>274</v>
      </c>
      <c r="J22" s="69" t="s">
        <v>18</v>
      </c>
      <c r="K22" s="7"/>
      <c r="L22" s="8"/>
      <c r="M22" s="7"/>
      <c r="N22" s="8"/>
      <c r="O22" s="379"/>
      <c r="P22" s="397"/>
      <c r="Q22" s="7"/>
      <c r="R22" s="8"/>
      <c r="S22" s="7"/>
      <c r="T22" s="8"/>
      <c r="U22" s="129"/>
      <c r="V22" s="12"/>
      <c r="W22" s="150" t="s">
        <v>236</v>
      </c>
      <c r="X22" s="151" t="s">
        <v>23</v>
      </c>
    </row>
    <row r="23" spans="1:34" s="13" customFormat="1" ht="45" customHeight="1" x14ac:dyDescent="0.25">
      <c r="A23" s="374" t="s">
        <v>45</v>
      </c>
      <c r="B23" s="376" t="s">
        <v>347</v>
      </c>
      <c r="C23" s="7"/>
      <c r="D23" s="8"/>
      <c r="E23" s="7"/>
      <c r="F23" s="8"/>
      <c r="G23" s="7"/>
      <c r="H23" s="8"/>
      <c r="I23" s="136" t="s">
        <v>157</v>
      </c>
      <c r="J23" s="137" t="s">
        <v>21</v>
      </c>
      <c r="K23" s="136" t="s">
        <v>276</v>
      </c>
      <c r="L23" s="137" t="s">
        <v>21</v>
      </c>
      <c r="M23" s="89"/>
      <c r="N23" s="8"/>
      <c r="O23" s="378" t="s">
        <v>45</v>
      </c>
      <c r="P23" s="380" t="s">
        <v>347</v>
      </c>
      <c r="Q23" s="159" t="s">
        <v>59</v>
      </c>
      <c r="R23" s="160" t="s">
        <v>23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75"/>
      <c r="B24" s="377"/>
      <c r="C24" s="19" t="s">
        <v>277</v>
      </c>
      <c r="D24" s="20" t="s">
        <v>18</v>
      </c>
      <c r="E24" s="19" t="s">
        <v>348</v>
      </c>
      <c r="F24" s="20" t="s">
        <v>18</v>
      </c>
      <c r="G24" s="7"/>
      <c r="H24" s="8"/>
      <c r="I24" s="19" t="s">
        <v>80</v>
      </c>
      <c r="J24" s="19" t="s">
        <v>327</v>
      </c>
      <c r="K24" s="73" t="s">
        <v>349</v>
      </c>
      <c r="L24" s="74" t="s">
        <v>31</v>
      </c>
      <c r="M24" s="7"/>
      <c r="N24" s="8"/>
      <c r="O24" s="379"/>
      <c r="P24" s="381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74" t="s">
        <v>56</v>
      </c>
      <c r="B25" s="376" t="s">
        <v>350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7"/>
      <c r="H25" s="8"/>
      <c r="I25" s="136" t="s">
        <v>86</v>
      </c>
      <c r="J25" s="137" t="s">
        <v>31</v>
      </c>
      <c r="K25" s="7"/>
      <c r="L25" s="8"/>
      <c r="M25" s="7" t="s">
        <v>51</v>
      </c>
      <c r="N25" s="8"/>
      <c r="O25" s="378" t="s">
        <v>56</v>
      </c>
      <c r="P25" s="380" t="s">
        <v>350</v>
      </c>
      <c r="Q25" s="73" t="s">
        <v>351</v>
      </c>
      <c r="R25" s="74" t="s">
        <v>23</v>
      </c>
      <c r="S25" s="150" t="s">
        <v>352</v>
      </c>
      <c r="T25" s="151" t="s">
        <v>23</v>
      </c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75"/>
      <c r="B26" s="377"/>
      <c r="C26" s="69" t="s">
        <v>353</v>
      </c>
      <c r="D26" s="69" t="s">
        <v>155</v>
      </c>
      <c r="E26" s="69" t="s">
        <v>354</v>
      </c>
      <c r="F26" s="69" t="s">
        <v>341</v>
      </c>
      <c r="G26" s="19" t="s">
        <v>270</v>
      </c>
      <c r="H26" s="20" t="s">
        <v>18</v>
      </c>
      <c r="I26" s="19" t="s">
        <v>312</v>
      </c>
      <c r="J26" s="20" t="s">
        <v>18</v>
      </c>
      <c r="K26" s="7"/>
      <c r="L26" s="8"/>
      <c r="M26" s="7"/>
      <c r="N26" s="8"/>
      <c r="O26" s="379"/>
      <c r="P26" s="381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355</v>
      </c>
      <c r="C27" s="73" t="s">
        <v>103</v>
      </c>
      <c r="D27" s="74" t="s">
        <v>31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355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84" t="s">
        <v>3</v>
      </c>
      <c r="B29" s="385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84" t="s">
        <v>3</v>
      </c>
      <c r="P29" s="385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86" t="s">
        <v>15</v>
      </c>
      <c r="B30" s="376" t="s">
        <v>356</v>
      </c>
      <c r="C30" s="11"/>
      <c r="D30" s="12"/>
      <c r="E30" s="11"/>
      <c r="F30" s="12"/>
      <c r="G30" s="69" t="s">
        <v>318</v>
      </c>
      <c r="H30" s="69" t="s">
        <v>21</v>
      </c>
      <c r="I30" s="69" t="s">
        <v>319</v>
      </c>
      <c r="J30" s="69" t="s">
        <v>21</v>
      </c>
      <c r="K30" s="7"/>
      <c r="L30" s="8"/>
      <c r="M30" s="7"/>
      <c r="N30" s="8"/>
      <c r="O30" s="378" t="s">
        <v>15</v>
      </c>
      <c r="P30" s="380" t="s">
        <v>356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87"/>
      <c r="B31" s="377"/>
      <c r="C31" s="7"/>
      <c r="D31" s="8"/>
      <c r="E31" s="7"/>
      <c r="F31" s="7"/>
      <c r="G31" s="19" t="s">
        <v>73</v>
      </c>
      <c r="H31" s="20" t="s">
        <v>18</v>
      </c>
      <c r="I31" s="7"/>
      <c r="J31" s="8"/>
      <c r="K31" s="7"/>
      <c r="L31" s="8"/>
      <c r="M31" s="7"/>
      <c r="N31" s="7"/>
      <c r="O31" s="379"/>
      <c r="P31" s="381"/>
      <c r="Q31" s="7"/>
      <c r="R31" s="12"/>
      <c r="S31" s="150" t="s">
        <v>320</v>
      </c>
      <c r="T31" s="151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86" t="s">
        <v>24</v>
      </c>
      <c r="B32" s="376" t="s">
        <v>357</v>
      </c>
      <c r="C32" s="36" t="s">
        <v>358</v>
      </c>
      <c r="D32" s="36" t="s">
        <v>327</v>
      </c>
      <c r="E32" s="136" t="s">
        <v>112</v>
      </c>
      <c r="F32" s="137" t="s">
        <v>31</v>
      </c>
      <c r="G32" s="69" t="s">
        <v>342</v>
      </c>
      <c r="H32" s="69" t="s">
        <v>155</v>
      </c>
      <c r="I32" s="69" t="s">
        <v>343</v>
      </c>
      <c r="J32" s="69" t="s">
        <v>309</v>
      </c>
      <c r="K32" s="7"/>
      <c r="L32" s="7"/>
      <c r="M32" s="7"/>
      <c r="N32" s="8"/>
      <c r="O32" s="378" t="s">
        <v>24</v>
      </c>
      <c r="P32" s="380" t="s">
        <v>357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87"/>
      <c r="B33" s="377"/>
      <c r="C33" s="7"/>
      <c r="D33" s="7"/>
      <c r="E33" s="19" t="s">
        <v>322</v>
      </c>
      <c r="F33" s="19" t="s">
        <v>155</v>
      </c>
      <c r="G33" s="7"/>
      <c r="H33" s="8"/>
      <c r="I33" s="19" t="s">
        <v>287</v>
      </c>
      <c r="J33" s="19" t="s">
        <v>18</v>
      </c>
      <c r="K33" s="7"/>
      <c r="L33" s="7"/>
      <c r="M33" s="7"/>
      <c r="N33" s="8"/>
      <c r="O33" s="383"/>
      <c r="P33" s="381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86" t="s">
        <v>34</v>
      </c>
      <c r="B34" s="376" t="s">
        <v>359</v>
      </c>
      <c r="C34" s="16" t="s">
        <v>360</v>
      </c>
      <c r="D34" s="17" t="s">
        <v>155</v>
      </c>
      <c r="E34" s="136" t="s">
        <v>298</v>
      </c>
      <c r="F34" s="136" t="s">
        <v>341</v>
      </c>
      <c r="G34" s="136" t="s">
        <v>289</v>
      </c>
      <c r="H34" s="137" t="s">
        <v>21</v>
      </c>
      <c r="I34" s="136" t="s">
        <v>125</v>
      </c>
      <c r="J34" s="136" t="s">
        <v>309</v>
      </c>
      <c r="K34" s="150" t="s">
        <v>328</v>
      </c>
      <c r="L34" s="151" t="s">
        <v>23</v>
      </c>
      <c r="M34" s="7"/>
      <c r="N34" s="7"/>
      <c r="O34" s="378" t="s">
        <v>34</v>
      </c>
      <c r="P34" s="380" t="s">
        <v>359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95"/>
      <c r="B35" s="377"/>
      <c r="C35" s="7"/>
      <c r="D35" s="8"/>
      <c r="E35" s="7"/>
      <c r="F35" s="8"/>
      <c r="G35" s="7"/>
      <c r="H35" s="8"/>
      <c r="I35" s="19" t="s">
        <v>43</v>
      </c>
      <c r="J35" s="19" t="s">
        <v>31</v>
      </c>
      <c r="K35" s="7"/>
      <c r="L35" s="8"/>
      <c r="M35" s="7"/>
      <c r="N35" s="7"/>
      <c r="O35" s="383"/>
      <c r="P35" s="397"/>
      <c r="Q35" s="7"/>
      <c r="R35" s="8"/>
      <c r="S35" s="7"/>
      <c r="T35" s="8"/>
      <c r="U35" s="7"/>
      <c r="V35" s="8"/>
      <c r="W35" s="150" t="s">
        <v>323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74" t="s">
        <v>45</v>
      </c>
      <c r="B36" s="376" t="s">
        <v>361</v>
      </c>
      <c r="C36" s="136" t="s">
        <v>293</v>
      </c>
      <c r="D36" s="137" t="s">
        <v>21</v>
      </c>
      <c r="E36" s="69" t="s">
        <v>330</v>
      </c>
      <c r="F36" s="69" t="s">
        <v>21</v>
      </c>
      <c r="G36" s="7"/>
      <c r="H36" s="7"/>
      <c r="I36" s="136" t="s">
        <v>362</v>
      </c>
      <c r="J36" s="137" t="s">
        <v>18</v>
      </c>
      <c r="K36" s="136" t="s">
        <v>261</v>
      </c>
      <c r="L36" s="137" t="s">
        <v>18</v>
      </c>
      <c r="M36" s="7"/>
      <c r="N36" s="8"/>
      <c r="O36" s="378" t="s">
        <v>45</v>
      </c>
      <c r="P36" s="380" t="s">
        <v>361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82"/>
      <c r="B37" s="377"/>
      <c r="C37" s="19" t="s">
        <v>295</v>
      </c>
      <c r="D37" s="20" t="s">
        <v>31</v>
      </c>
      <c r="E37" s="7"/>
      <c r="F37" s="7"/>
      <c r="G37" s="11"/>
      <c r="H37" s="11"/>
      <c r="I37" s="16" t="s">
        <v>363</v>
      </c>
      <c r="J37" s="16" t="s">
        <v>31</v>
      </c>
      <c r="K37" s="75"/>
      <c r="L37" s="7"/>
      <c r="M37" s="7"/>
      <c r="N37" s="8"/>
      <c r="O37" s="379"/>
      <c r="P37" s="381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74" t="s">
        <v>56</v>
      </c>
      <c r="B38" s="376" t="s">
        <v>364</v>
      </c>
      <c r="C38" s="69" t="s">
        <v>333</v>
      </c>
      <c r="D38" s="69" t="s">
        <v>18</v>
      </c>
      <c r="E38" s="69" t="s">
        <v>334</v>
      </c>
      <c r="F38" s="69" t="s">
        <v>18</v>
      </c>
      <c r="G38" s="7"/>
      <c r="H38" s="8"/>
      <c r="I38" s="136" t="s">
        <v>331</v>
      </c>
      <c r="J38" s="136" t="s">
        <v>327</v>
      </c>
      <c r="K38" s="7"/>
      <c r="L38" s="7"/>
      <c r="M38" s="93"/>
      <c r="N38" s="8"/>
      <c r="O38" s="378" t="s">
        <v>56</v>
      </c>
      <c r="P38" s="380" t="s">
        <v>364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75"/>
      <c r="B39" s="377"/>
      <c r="C39" s="19" t="s">
        <v>365</v>
      </c>
      <c r="D39" s="20" t="s">
        <v>31</v>
      </c>
      <c r="E39" s="7"/>
      <c r="F39" s="7"/>
      <c r="H39" s="8"/>
      <c r="I39" s="7"/>
      <c r="J39" s="8"/>
      <c r="K39" s="7"/>
      <c r="L39" s="8"/>
      <c r="M39" s="152"/>
      <c r="N39" s="147"/>
      <c r="O39" s="379"/>
      <c r="P39" s="381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366</v>
      </c>
      <c r="C40" s="73" t="s">
        <v>103</v>
      </c>
      <c r="D40" s="74" t="s">
        <v>31</v>
      </c>
      <c r="E40" s="7" t="s">
        <v>51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64</v>
      </c>
      <c r="P40" s="10" t="s">
        <v>366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84" t="s">
        <v>3</v>
      </c>
      <c r="B42" s="385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84" t="s">
        <v>3</v>
      </c>
      <c r="P42" s="385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74" t="s">
        <v>15</v>
      </c>
      <c r="B43" s="376" t="s">
        <v>367</v>
      </c>
      <c r="C43" s="11"/>
      <c r="D43" s="12"/>
      <c r="E43" s="11"/>
      <c r="F43" s="12"/>
      <c r="G43" s="69" t="s">
        <v>368</v>
      </c>
      <c r="H43" s="69" t="s">
        <v>155</v>
      </c>
      <c r="I43" s="69" t="s">
        <v>369</v>
      </c>
      <c r="J43" s="69" t="s">
        <v>327</v>
      </c>
      <c r="K43" s="7"/>
      <c r="L43" s="8"/>
      <c r="M43" s="8"/>
      <c r="N43" s="8"/>
      <c r="O43" s="378" t="s">
        <v>15</v>
      </c>
      <c r="P43" s="380" t="s">
        <v>367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75"/>
      <c r="B44" s="377"/>
      <c r="C44" s="136" t="s">
        <v>241</v>
      </c>
      <c r="D44" s="137" t="s">
        <v>18</v>
      </c>
      <c r="E44" s="69" t="s">
        <v>370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79"/>
      <c r="P44" s="381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74" t="s">
        <v>24</v>
      </c>
      <c r="B45" s="376" t="s">
        <v>371</v>
      </c>
      <c r="C45" s="11"/>
      <c r="D45" s="11"/>
      <c r="E45" s="11"/>
      <c r="F45" s="11"/>
      <c r="G45" s="7"/>
      <c r="H45" s="8"/>
      <c r="I45" s="36" t="s">
        <v>372</v>
      </c>
      <c r="J45" s="32" t="s">
        <v>21</v>
      </c>
      <c r="K45" s="136" t="s">
        <v>276</v>
      </c>
      <c r="L45" s="137" t="s">
        <v>21</v>
      </c>
      <c r="M45" s="7"/>
      <c r="N45" s="8"/>
      <c r="O45" s="378" t="s">
        <v>24</v>
      </c>
      <c r="P45" s="380" t="s">
        <v>371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82"/>
      <c r="B46" s="377"/>
      <c r="C46" s="19" t="s">
        <v>373</v>
      </c>
      <c r="D46" s="19" t="s">
        <v>335</v>
      </c>
      <c r="E46" s="19" t="s">
        <v>277</v>
      </c>
      <c r="F46" s="19" t="s">
        <v>18</v>
      </c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83"/>
      <c r="P46" s="381"/>
      <c r="Q46" s="150" t="s">
        <v>305</v>
      </c>
      <c r="R46" s="151" t="s">
        <v>23</v>
      </c>
      <c r="S46" s="150" t="s">
        <v>306</v>
      </c>
      <c r="T46" s="151" t="s">
        <v>23</v>
      </c>
      <c r="U46" s="7"/>
      <c r="V46" s="119"/>
      <c r="W46" s="7"/>
      <c r="X46" s="8"/>
    </row>
    <row r="47" spans="1:34" s="13" customFormat="1" ht="43.5" customHeight="1" x14ac:dyDescent="0.25">
      <c r="A47" s="374" t="s">
        <v>34</v>
      </c>
      <c r="B47" s="376" t="s">
        <v>374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78" t="s">
        <v>34</v>
      </c>
      <c r="P47" s="380" t="s">
        <v>374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82"/>
      <c r="B48" s="377"/>
      <c r="C48" s="7"/>
      <c r="D48" s="8"/>
      <c r="E48" s="7"/>
      <c r="F48" s="8"/>
      <c r="G48" s="73" t="s">
        <v>375</v>
      </c>
      <c r="H48" s="73" t="s">
        <v>341</v>
      </c>
      <c r="I48" s="136" t="s">
        <v>376</v>
      </c>
      <c r="J48" s="137" t="s">
        <v>21</v>
      </c>
      <c r="K48" s="7"/>
      <c r="L48" s="8"/>
      <c r="M48" s="7"/>
      <c r="N48" s="8"/>
      <c r="O48" s="383"/>
      <c r="P48" s="397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74" t="s">
        <v>45</v>
      </c>
      <c r="B49" s="376" t="s">
        <v>377</v>
      </c>
      <c r="C49" s="7"/>
      <c r="D49" s="8"/>
      <c r="E49" s="7"/>
      <c r="F49" s="8"/>
      <c r="G49" s="7"/>
      <c r="H49" s="8"/>
      <c r="I49" s="136" t="s">
        <v>217</v>
      </c>
      <c r="J49" s="137" t="s">
        <v>31</v>
      </c>
      <c r="K49" s="36" t="s">
        <v>378</v>
      </c>
      <c r="L49" s="32" t="s">
        <v>31</v>
      </c>
      <c r="M49" s="75"/>
      <c r="O49" s="378" t="s">
        <v>45</v>
      </c>
      <c r="P49" s="380" t="s">
        <v>377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75"/>
      <c r="B50" s="377"/>
      <c r="C50" s="19" t="s">
        <v>114</v>
      </c>
      <c r="D50" s="20" t="s">
        <v>18</v>
      </c>
      <c r="E50" s="19" t="s">
        <v>29</v>
      </c>
      <c r="F50" s="20" t="s">
        <v>21</v>
      </c>
      <c r="G50" s="19" t="s">
        <v>97</v>
      </c>
      <c r="H50" s="20" t="s">
        <v>155</v>
      </c>
      <c r="I50" s="19" t="s">
        <v>312</v>
      </c>
      <c r="J50" s="19" t="s">
        <v>18</v>
      </c>
      <c r="K50" s="150" t="s">
        <v>346</v>
      </c>
      <c r="L50" s="151" t="s">
        <v>23</v>
      </c>
      <c r="M50" s="176"/>
      <c r="N50" s="8"/>
      <c r="O50" s="379"/>
      <c r="P50" s="381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74" t="s">
        <v>56</v>
      </c>
      <c r="B51" s="376" t="s">
        <v>379</v>
      </c>
      <c r="C51" s="7"/>
      <c r="D51" s="8"/>
      <c r="E51" s="7"/>
      <c r="F51" s="8"/>
      <c r="G51" s="136" t="s">
        <v>63</v>
      </c>
      <c r="H51" s="137" t="s">
        <v>31</v>
      </c>
      <c r="I51" s="136" t="s">
        <v>86</v>
      </c>
      <c r="J51" s="137" t="s">
        <v>31</v>
      </c>
      <c r="K51" s="7"/>
      <c r="L51" s="8"/>
      <c r="M51" s="7"/>
      <c r="N51" s="7"/>
      <c r="O51" s="378" t="s">
        <v>56</v>
      </c>
      <c r="P51" s="380" t="s">
        <v>379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75"/>
      <c r="B52" s="377"/>
      <c r="C52" s="69" t="s">
        <v>353</v>
      </c>
      <c r="D52" s="69" t="s">
        <v>155</v>
      </c>
      <c r="E52" s="69" t="s">
        <v>354</v>
      </c>
      <c r="F52" s="69" t="s">
        <v>155</v>
      </c>
      <c r="G52" s="69" t="s">
        <v>380</v>
      </c>
      <c r="H52" s="69" t="s">
        <v>21</v>
      </c>
      <c r="I52" s="11"/>
      <c r="J52" s="11"/>
      <c r="K52" s="7"/>
      <c r="L52" s="8"/>
      <c r="M52" s="7"/>
      <c r="N52" s="8"/>
      <c r="O52" s="379"/>
      <c r="P52" s="381"/>
      <c r="Q52" s="150" t="s">
        <v>381</v>
      </c>
      <c r="R52" s="151" t="s">
        <v>23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382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382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8" t="s">
        <v>142</v>
      </c>
      <c r="P55" s="36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69">
        <f t="shared" ref="O56:O61" si="0">SUM(M56:N56)</f>
        <v>12</v>
      </c>
      <c r="P56" s="369"/>
      <c r="Q56" s="72" t="s">
        <v>135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70">
        <f t="shared" si="0"/>
        <v>12</v>
      </c>
      <c r="P57" s="370"/>
      <c r="Q57" s="47" t="s">
        <v>136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71">
        <f t="shared" si="0"/>
        <v>8</v>
      </c>
      <c r="P58" s="371"/>
      <c r="Q58" s="48" t="s">
        <v>137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72">
        <f t="shared" si="0"/>
        <v>16</v>
      </c>
      <c r="P59" s="372"/>
      <c r="Q59" s="49" t="s">
        <v>138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67">
        <f t="shared" si="0"/>
        <v>14</v>
      </c>
      <c r="P60" s="367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01">
        <f t="shared" si="0"/>
        <v>0</v>
      </c>
      <c r="P61" s="402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68" t="s">
        <v>142</v>
      </c>
      <c r="P62" s="36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69">
        <f t="shared" ref="O63:O68" si="3">SUM(M63:N63)</f>
        <v>10</v>
      </c>
      <c r="P63" s="369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70">
        <f t="shared" si="3"/>
        <v>8</v>
      </c>
      <c r="P64" s="370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71">
        <f t="shared" si="3"/>
        <v>18</v>
      </c>
      <c r="P65" s="371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72">
        <f t="shared" si="3"/>
        <v>14</v>
      </c>
      <c r="P66" s="372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67">
        <f t="shared" si="3"/>
        <v>12</v>
      </c>
      <c r="P67" s="367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00">
        <f t="shared" si="3"/>
        <v>0</v>
      </c>
      <c r="P68" s="400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68" t="s">
        <v>142</v>
      </c>
      <c r="P69" s="368"/>
      <c r="T69" s="94"/>
    </row>
    <row r="70" spans="7:20" ht="29.25" customHeight="1" x14ac:dyDescent="0.25">
      <c r="G70" s="373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69">
        <f t="shared" ref="O70:O75" si="4">SUM(M70:N70)</f>
        <v>12</v>
      </c>
      <c r="P70" s="369"/>
      <c r="T70" s="94"/>
    </row>
    <row r="71" spans="7:20" ht="29.25" customHeight="1" x14ac:dyDescent="0.25">
      <c r="G71" s="373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70">
        <f t="shared" si="4"/>
        <v>6</v>
      </c>
      <c r="P71" s="370"/>
      <c r="T71" s="94"/>
    </row>
    <row r="72" spans="7:20" ht="29.25" customHeight="1" x14ac:dyDescent="0.25">
      <c r="G72" s="373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71">
        <f t="shared" si="4"/>
        <v>6</v>
      </c>
      <c r="P72" s="371"/>
      <c r="T72" s="94"/>
    </row>
    <row r="73" spans="7:20" ht="29.25" customHeight="1" x14ac:dyDescent="0.25">
      <c r="G73" s="373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72">
        <f t="shared" si="4"/>
        <v>12</v>
      </c>
      <c r="P73" s="372"/>
      <c r="T73" s="94"/>
    </row>
    <row r="74" spans="7:20" ht="29.25" customHeight="1" x14ac:dyDescent="0.25">
      <c r="G74" s="373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67">
        <f t="shared" si="4"/>
        <v>12</v>
      </c>
      <c r="P74" s="367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0">
        <f t="shared" si="4"/>
        <v>0</v>
      </c>
      <c r="P75" s="400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68" t="s">
        <v>142</v>
      </c>
      <c r="P76" s="36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69">
        <f t="shared" ref="O77:O82" si="5">SUM(M77:N77)</f>
        <v>10</v>
      </c>
      <c r="P77" s="369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0">
        <f t="shared" si="5"/>
        <v>8</v>
      </c>
      <c r="P78" s="370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71">
        <f t="shared" si="5"/>
        <v>10</v>
      </c>
      <c r="P79" s="371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72">
        <f t="shared" si="5"/>
        <v>10</v>
      </c>
      <c r="P80" s="372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67">
        <f t="shared" si="5"/>
        <v>10</v>
      </c>
      <c r="P81" s="367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00">
        <f t="shared" si="5"/>
        <v>0</v>
      </c>
      <c r="P82" s="400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G35" zoomScale="68" zoomScaleNormal="68" workbookViewId="0">
      <selection activeCell="M52" sqref="M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8" t="s">
        <v>384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5" s="1" customFormat="1" ht="64.5" customHeight="1" x14ac:dyDescent="0.25">
      <c r="A2" s="391" t="s">
        <v>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4"/>
      <c r="Q2" s="394"/>
      <c r="R2" s="394"/>
      <c r="S2" s="394"/>
      <c r="T2" s="394"/>
      <c r="U2" s="394"/>
      <c r="V2" s="394"/>
      <c r="W2" s="394"/>
      <c r="X2" s="394"/>
    </row>
    <row r="3" spans="1:25" ht="20.25" thickBot="1" x14ac:dyDescent="0.3">
      <c r="A3" s="384" t="s">
        <v>3</v>
      </c>
      <c r="B3" s="38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03" t="s">
        <v>3</v>
      </c>
      <c r="P3" s="40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4" t="s">
        <v>15</v>
      </c>
      <c r="B4" s="376" t="s">
        <v>385</v>
      </c>
      <c r="C4" s="136" t="s">
        <v>386</v>
      </c>
      <c r="D4" s="136" t="s">
        <v>309</v>
      </c>
      <c r="E4" s="136" t="s">
        <v>293</v>
      </c>
      <c r="F4" s="137" t="s">
        <v>21</v>
      </c>
      <c r="G4" s="69" t="s">
        <v>318</v>
      </c>
      <c r="H4" s="69" t="s">
        <v>21</v>
      </c>
      <c r="I4" s="69" t="s">
        <v>319</v>
      </c>
      <c r="J4" s="69" t="s">
        <v>309</v>
      </c>
      <c r="K4" s="204" t="s">
        <v>387</v>
      </c>
      <c r="L4" s="205" t="s">
        <v>18</v>
      </c>
      <c r="M4" s="7"/>
      <c r="N4" s="119"/>
      <c r="O4" s="405" t="s">
        <v>15</v>
      </c>
      <c r="P4" s="407" t="s">
        <v>385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2"/>
      <c r="B5" s="396"/>
      <c r="C5" s="196"/>
      <c r="D5" s="196"/>
      <c r="E5" s="69" t="s">
        <v>388</v>
      </c>
      <c r="F5" s="69" t="s">
        <v>155</v>
      </c>
      <c r="G5" s="11"/>
      <c r="H5" s="11"/>
      <c r="I5" s="177" t="s">
        <v>43</v>
      </c>
      <c r="J5" s="177" t="s">
        <v>31</v>
      </c>
      <c r="K5" s="179" t="s">
        <v>389</v>
      </c>
      <c r="L5" s="180" t="s">
        <v>23</v>
      </c>
      <c r="M5" s="11"/>
      <c r="N5" s="272"/>
      <c r="O5" s="406"/>
      <c r="P5" s="408"/>
      <c r="Q5" s="129"/>
      <c r="R5" s="12"/>
      <c r="S5" s="179" t="s">
        <v>320</v>
      </c>
      <c r="T5" s="180" t="s">
        <v>23</v>
      </c>
      <c r="U5" s="11"/>
      <c r="V5" s="12"/>
      <c r="W5" s="73" t="s">
        <v>390</v>
      </c>
      <c r="X5" s="74" t="s">
        <v>23</v>
      </c>
    </row>
    <row r="6" spans="1:25" s="13" customFormat="1" ht="36.75" customHeight="1" thickTop="1" x14ac:dyDescent="0.25">
      <c r="A6" s="409" t="s">
        <v>24</v>
      </c>
      <c r="B6" s="411" t="s">
        <v>391</v>
      </c>
      <c r="C6" s="188" t="s">
        <v>298</v>
      </c>
      <c r="D6" s="188" t="s">
        <v>155</v>
      </c>
      <c r="E6" s="188" t="s">
        <v>190</v>
      </c>
      <c r="F6" s="313" t="s">
        <v>155</v>
      </c>
      <c r="G6" s="188" t="s">
        <v>289</v>
      </c>
      <c r="H6" s="189" t="s">
        <v>21</v>
      </c>
      <c r="I6" s="188" t="s">
        <v>125</v>
      </c>
      <c r="J6" s="189" t="s">
        <v>21</v>
      </c>
      <c r="K6" s="188" t="s">
        <v>331</v>
      </c>
      <c r="L6" s="189" t="s">
        <v>31</v>
      </c>
      <c r="M6" s="190"/>
      <c r="N6" s="253"/>
      <c r="O6" s="405" t="s">
        <v>24</v>
      </c>
      <c r="P6" s="407" t="s">
        <v>391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0"/>
      <c r="B7" s="412"/>
      <c r="C7" s="177" t="s">
        <v>365</v>
      </c>
      <c r="D7" s="177" t="s">
        <v>327</v>
      </c>
      <c r="E7" s="307" t="s">
        <v>392</v>
      </c>
      <c r="F7" s="307" t="s">
        <v>335</v>
      </c>
      <c r="G7" s="195" t="s">
        <v>73</v>
      </c>
      <c r="H7" s="198" t="s">
        <v>155</v>
      </c>
      <c r="I7" s="195" t="s">
        <v>287</v>
      </c>
      <c r="J7" s="198" t="s">
        <v>18</v>
      </c>
      <c r="K7" s="196"/>
      <c r="L7" s="197"/>
      <c r="M7" s="199"/>
      <c r="N7" s="251"/>
      <c r="O7" s="413"/>
      <c r="P7" s="414"/>
      <c r="Q7" s="282"/>
      <c r="R7" s="197"/>
      <c r="S7" s="196"/>
      <c r="T7" s="197"/>
      <c r="U7" s="307" t="s">
        <v>393</v>
      </c>
      <c r="V7" s="314" t="s">
        <v>23</v>
      </c>
      <c r="W7" s="200" t="s">
        <v>323</v>
      </c>
      <c r="X7" s="201" t="s">
        <v>23</v>
      </c>
    </row>
    <row r="8" spans="1:25" s="13" customFormat="1" ht="42" customHeight="1" thickTop="1" x14ac:dyDescent="0.25">
      <c r="A8" s="382" t="s">
        <v>34</v>
      </c>
      <c r="B8" s="396" t="s">
        <v>394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06" t="s">
        <v>34</v>
      </c>
      <c r="P8" s="408" t="s">
        <v>394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2"/>
      <c r="B9" s="396"/>
      <c r="C9" s="175" t="s">
        <v>338</v>
      </c>
      <c r="D9" s="12"/>
      <c r="E9" s="175" t="s">
        <v>338</v>
      </c>
      <c r="F9" s="12"/>
      <c r="G9" s="175" t="s">
        <v>338</v>
      </c>
      <c r="H9" s="12"/>
      <c r="I9" s="175" t="s">
        <v>338</v>
      </c>
      <c r="J9" s="12"/>
      <c r="K9" s="11"/>
      <c r="L9" s="12"/>
      <c r="N9" s="103"/>
      <c r="O9" s="406"/>
      <c r="P9" s="408"/>
      <c r="Q9" s="284" t="s">
        <v>338</v>
      </c>
      <c r="R9" s="202"/>
      <c r="S9" s="175" t="s">
        <v>338</v>
      </c>
      <c r="T9" s="12"/>
      <c r="U9" s="11" t="s">
        <v>338</v>
      </c>
      <c r="V9" s="12"/>
      <c r="W9" s="11" t="s">
        <v>338</v>
      </c>
      <c r="X9" s="267"/>
    </row>
    <row r="10" spans="1:25" s="13" customFormat="1" ht="37.5" customHeight="1" thickTop="1" x14ac:dyDescent="0.25">
      <c r="A10" s="409" t="s">
        <v>45</v>
      </c>
      <c r="B10" s="411" t="s">
        <v>395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405" t="s">
        <v>45</v>
      </c>
      <c r="P10" s="407" t="s">
        <v>395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0"/>
      <c r="B11" s="412"/>
      <c r="C11" s="207" t="s">
        <v>338</v>
      </c>
      <c r="D11" s="196"/>
      <c r="E11" s="207" t="s">
        <v>338</v>
      </c>
      <c r="F11" s="197"/>
      <c r="G11" s="207" t="s">
        <v>338</v>
      </c>
      <c r="H11" s="196"/>
      <c r="I11" s="207" t="s">
        <v>338</v>
      </c>
      <c r="J11" s="196"/>
      <c r="K11" s="196"/>
      <c r="L11" s="197"/>
      <c r="M11" s="199"/>
      <c r="N11" s="251"/>
      <c r="O11" s="413"/>
      <c r="P11" s="414"/>
      <c r="Q11" s="285" t="s">
        <v>338</v>
      </c>
      <c r="R11" s="208"/>
      <c r="S11" s="207" t="s">
        <v>338</v>
      </c>
      <c r="T11" s="197"/>
      <c r="U11" s="196" t="s">
        <v>338</v>
      </c>
      <c r="V11" s="197"/>
      <c r="W11" s="196" t="s">
        <v>338</v>
      </c>
      <c r="X11" s="209"/>
    </row>
    <row r="12" spans="1:25" s="13" customFormat="1" ht="39.75" customHeight="1" thickTop="1" x14ac:dyDescent="0.25">
      <c r="A12" s="382" t="s">
        <v>56</v>
      </c>
      <c r="B12" s="396" t="s">
        <v>396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06" t="s">
        <v>56</v>
      </c>
      <c r="P12" s="408" t="s">
        <v>396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2"/>
      <c r="B13" s="396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06"/>
      <c r="P13" s="408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397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294" t="s">
        <v>397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5" t="s">
        <v>3</v>
      </c>
      <c r="B16" s="41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5" t="s">
        <v>3</v>
      </c>
      <c r="P16" s="41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2" t="s">
        <v>15</v>
      </c>
      <c r="B17" s="396" t="s">
        <v>398</v>
      </c>
      <c r="C17" s="203" t="s">
        <v>399</v>
      </c>
      <c r="D17" s="203" t="s">
        <v>18</v>
      </c>
      <c r="E17" s="203" t="s">
        <v>400</v>
      </c>
      <c r="F17" s="203" t="s">
        <v>18</v>
      </c>
      <c r="G17" s="203" t="s">
        <v>368</v>
      </c>
      <c r="H17" s="203" t="s">
        <v>155</v>
      </c>
      <c r="I17" s="203" t="s">
        <v>369</v>
      </c>
      <c r="J17" s="203" t="s">
        <v>31</v>
      </c>
      <c r="K17" s="183"/>
      <c r="L17" s="182"/>
      <c r="M17" s="181"/>
      <c r="N17" s="274"/>
      <c r="O17" s="406" t="s">
        <v>15</v>
      </c>
      <c r="P17" s="408" t="s">
        <v>398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2"/>
      <c r="B18" s="396"/>
      <c r="C18" s="175"/>
      <c r="D18" s="175"/>
      <c r="E18" s="175"/>
      <c r="F18" s="11"/>
      <c r="G18" s="226" t="s">
        <v>401</v>
      </c>
      <c r="H18" s="227" t="s">
        <v>21</v>
      </c>
      <c r="I18" s="226" t="s">
        <v>402</v>
      </c>
      <c r="J18" s="227" t="s">
        <v>21</v>
      </c>
      <c r="K18" s="204" t="s">
        <v>403</v>
      </c>
      <c r="L18" s="205" t="s">
        <v>18</v>
      </c>
      <c r="M18" s="11"/>
      <c r="N18" s="103"/>
      <c r="O18" s="406"/>
      <c r="P18" s="408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409" t="s">
        <v>24</v>
      </c>
      <c r="B19" s="411" t="s">
        <v>404</v>
      </c>
      <c r="C19" s="190"/>
      <c r="D19" s="191"/>
      <c r="E19" s="310" t="s">
        <v>405</v>
      </c>
      <c r="F19" s="310" t="s">
        <v>155</v>
      </c>
      <c r="G19" s="232" t="s">
        <v>342</v>
      </c>
      <c r="H19" s="232" t="s">
        <v>155</v>
      </c>
      <c r="I19" s="232" t="s">
        <v>343</v>
      </c>
      <c r="J19" s="232" t="s">
        <v>21</v>
      </c>
      <c r="K19" s="190"/>
      <c r="L19" s="191"/>
      <c r="M19" s="190"/>
      <c r="N19" s="253"/>
      <c r="O19" s="405" t="s">
        <v>24</v>
      </c>
      <c r="P19" s="407" t="s">
        <v>404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410"/>
      <c r="B20" s="412"/>
      <c r="C20" s="195" t="s">
        <v>29</v>
      </c>
      <c r="D20" s="198" t="s">
        <v>21</v>
      </c>
      <c r="E20" s="196"/>
      <c r="F20" s="196"/>
      <c r="G20" s="307" t="s">
        <v>406</v>
      </c>
      <c r="H20" s="308" t="s">
        <v>31</v>
      </c>
      <c r="I20" s="195" t="s">
        <v>80</v>
      </c>
      <c r="J20" s="195" t="s">
        <v>31</v>
      </c>
      <c r="K20" s="307" t="s">
        <v>407</v>
      </c>
      <c r="L20" s="308" t="s">
        <v>18</v>
      </c>
      <c r="M20" s="196"/>
      <c r="N20" s="275"/>
      <c r="O20" s="413"/>
      <c r="P20" s="414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82" t="s">
        <v>34</v>
      </c>
      <c r="B21" s="396" t="s">
        <v>408</v>
      </c>
      <c r="C21" s="181"/>
      <c r="D21" s="182"/>
      <c r="E21" s="181"/>
      <c r="F21" s="182"/>
      <c r="G21" s="204" t="s">
        <v>63</v>
      </c>
      <c r="H21" s="205" t="s">
        <v>31</v>
      </c>
      <c r="I21" s="204" t="s">
        <v>217</v>
      </c>
      <c r="J21" s="205" t="s">
        <v>31</v>
      </c>
      <c r="K21" s="228" t="s">
        <v>346</v>
      </c>
      <c r="L21" s="229" t="s">
        <v>23</v>
      </c>
      <c r="M21" s="181"/>
      <c r="N21" s="148"/>
      <c r="O21" s="406" t="s">
        <v>34</v>
      </c>
      <c r="P21" s="408" t="s">
        <v>408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82"/>
      <c r="B22" s="396"/>
      <c r="C22" s="177" t="s">
        <v>277</v>
      </c>
      <c r="D22" s="177" t="s">
        <v>18</v>
      </c>
      <c r="E22" s="177" t="s">
        <v>151</v>
      </c>
      <c r="F22" s="177" t="s">
        <v>18</v>
      </c>
      <c r="G22" s="237" t="s">
        <v>409</v>
      </c>
      <c r="H22" s="237" t="s">
        <v>155</v>
      </c>
      <c r="I22" s="69" t="s">
        <v>410</v>
      </c>
      <c r="J22" s="69" t="s">
        <v>18</v>
      </c>
      <c r="K22" s="11"/>
      <c r="L22" s="12"/>
      <c r="M22" s="11"/>
      <c r="N22" s="103"/>
      <c r="O22" s="406"/>
      <c r="P22" s="408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409" t="s">
        <v>45</v>
      </c>
      <c r="B23" s="411" t="s">
        <v>411</v>
      </c>
      <c r="C23" s="317" t="s">
        <v>97</v>
      </c>
      <c r="D23" s="316" t="s">
        <v>155</v>
      </c>
      <c r="E23" s="232" t="s">
        <v>330</v>
      </c>
      <c r="F23" s="232" t="s">
        <v>21</v>
      </c>
      <c r="G23" s="188" t="s">
        <v>412</v>
      </c>
      <c r="H23" s="189" t="s">
        <v>31</v>
      </c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05" t="s">
        <v>45</v>
      </c>
      <c r="P23" s="407" t="s">
        <v>411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410"/>
      <c r="B24" s="412"/>
      <c r="C24" s="195" t="s">
        <v>295</v>
      </c>
      <c r="D24" s="198" t="s">
        <v>31</v>
      </c>
      <c r="E24" s="195" t="s">
        <v>373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413"/>
      <c r="P24" s="414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82" t="s">
        <v>56</v>
      </c>
      <c r="B25" s="396" t="s">
        <v>414</v>
      </c>
      <c r="C25" s="11"/>
      <c r="D25" s="11"/>
      <c r="E25" s="11"/>
      <c r="F25" s="11"/>
      <c r="G25" s="203" t="s">
        <v>415</v>
      </c>
      <c r="H25" s="305" t="s">
        <v>21</v>
      </c>
      <c r="I25" s="203" t="s">
        <v>416</v>
      </c>
      <c r="J25" s="203" t="s">
        <v>21</v>
      </c>
      <c r="K25" s="181"/>
      <c r="L25" s="148"/>
      <c r="M25" s="181" t="s">
        <v>51</v>
      </c>
      <c r="N25" s="148"/>
      <c r="O25" s="406" t="s">
        <v>56</v>
      </c>
      <c r="P25" s="408" t="s">
        <v>414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2"/>
      <c r="B26" s="396"/>
      <c r="C26" s="69" t="s">
        <v>353</v>
      </c>
      <c r="D26" s="69" t="s">
        <v>155</v>
      </c>
      <c r="E26" s="69" t="s">
        <v>354</v>
      </c>
      <c r="F26" s="69" t="s">
        <v>155</v>
      </c>
      <c r="G26" s="177" t="s">
        <v>417</v>
      </c>
      <c r="H26" s="177" t="s">
        <v>31</v>
      </c>
      <c r="I26" s="177" t="s">
        <v>312</v>
      </c>
      <c r="J26" s="178" t="s">
        <v>31</v>
      </c>
      <c r="K26" s="11"/>
      <c r="L26" s="103"/>
      <c r="M26" s="11"/>
      <c r="N26" s="103"/>
      <c r="O26" s="406"/>
      <c r="P26" s="408"/>
      <c r="Q26" s="288" t="s">
        <v>418</v>
      </c>
      <c r="R26" s="233" t="s">
        <v>23</v>
      </c>
      <c r="S26" s="288" t="s">
        <v>419</v>
      </c>
      <c r="T26" s="2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420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294" t="s">
        <v>420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5" t="s">
        <v>3</v>
      </c>
      <c r="B29" s="41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5" t="s">
        <v>3</v>
      </c>
      <c r="P29" s="41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95" t="s">
        <v>15</v>
      </c>
      <c r="B30" s="396" t="s">
        <v>421</v>
      </c>
      <c r="C30" s="104"/>
      <c r="D30" s="105"/>
      <c r="E30" s="104"/>
      <c r="F30" s="105"/>
      <c r="G30" s="104"/>
      <c r="H30" s="104"/>
      <c r="I30" s="188" t="s">
        <v>362</v>
      </c>
      <c r="J30" s="188" t="s">
        <v>18</v>
      </c>
      <c r="K30" s="188" t="s">
        <v>261</v>
      </c>
      <c r="L30" s="189" t="s">
        <v>18</v>
      </c>
      <c r="M30" s="181"/>
      <c r="N30" s="148"/>
      <c r="O30" s="406" t="s">
        <v>15</v>
      </c>
      <c r="P30" s="408" t="s">
        <v>421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95"/>
      <c r="B31" s="396"/>
      <c r="C31" s="11"/>
      <c r="D31" s="12"/>
      <c r="E31" s="69" t="s">
        <v>422</v>
      </c>
      <c r="F31" s="69" t="s">
        <v>155</v>
      </c>
      <c r="G31" s="177" t="s">
        <v>73</v>
      </c>
      <c r="H31" s="178" t="s">
        <v>155</v>
      </c>
      <c r="I31" s="11"/>
      <c r="J31" s="12"/>
      <c r="K31" s="11"/>
      <c r="L31" s="12"/>
      <c r="M31" s="11"/>
      <c r="N31" s="272"/>
      <c r="O31" s="406"/>
      <c r="P31" s="408"/>
      <c r="Q31" s="129"/>
      <c r="R31" s="12"/>
      <c r="S31" s="179" t="s">
        <v>320</v>
      </c>
      <c r="T31" s="180" t="s">
        <v>21</v>
      </c>
      <c r="U31" s="11"/>
      <c r="V31" s="12"/>
      <c r="W31" s="179" t="s">
        <v>423</v>
      </c>
      <c r="X31" s="180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8" t="s">
        <v>24</v>
      </c>
      <c r="B32" s="411" t="s">
        <v>424</v>
      </c>
      <c r="C32" s="190"/>
      <c r="D32" s="190"/>
      <c r="E32" s="188" t="s">
        <v>386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405" t="s">
        <v>24</v>
      </c>
      <c r="P32" s="407" t="s">
        <v>424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19"/>
      <c r="B33" s="412"/>
      <c r="C33" s="196"/>
      <c r="D33" s="196"/>
      <c r="E33" s="195" t="s">
        <v>425</v>
      </c>
      <c r="F33" s="195" t="s">
        <v>155</v>
      </c>
      <c r="G33" s="196"/>
      <c r="H33" s="197"/>
      <c r="I33" s="244" t="s">
        <v>287</v>
      </c>
      <c r="J33" s="244" t="s">
        <v>18</v>
      </c>
      <c r="K33" s="196"/>
      <c r="L33" s="196"/>
      <c r="M33" s="196"/>
      <c r="N33" s="251"/>
      <c r="O33" s="413"/>
      <c r="P33" s="414"/>
      <c r="Q33" s="282"/>
      <c r="R33" s="197"/>
      <c r="S33" s="196"/>
      <c r="T33" s="197"/>
      <c r="U33" s="200" t="s">
        <v>426</v>
      </c>
      <c r="V33" s="201" t="s">
        <v>23</v>
      </c>
      <c r="W33" s="200" t="s">
        <v>427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95" t="s">
        <v>34</v>
      </c>
      <c r="B34" s="396" t="s">
        <v>428</v>
      </c>
      <c r="C34" s="204" t="s">
        <v>190</v>
      </c>
      <c r="D34" s="204" t="s">
        <v>155</v>
      </c>
      <c r="E34" s="204" t="s">
        <v>298</v>
      </c>
      <c r="F34" s="204" t="s">
        <v>155</v>
      </c>
      <c r="G34" s="181"/>
      <c r="H34" s="182"/>
      <c r="I34" s="204" t="s">
        <v>331</v>
      </c>
      <c r="J34" s="204" t="s">
        <v>31</v>
      </c>
      <c r="K34" s="181"/>
      <c r="L34" s="182"/>
      <c r="M34" s="185"/>
      <c r="N34" s="276"/>
      <c r="O34" s="406" t="s">
        <v>34</v>
      </c>
      <c r="P34" s="408" t="s">
        <v>428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5"/>
      <c r="B35" s="396"/>
      <c r="C35" s="11"/>
      <c r="D35" s="12"/>
      <c r="E35" s="11"/>
      <c r="F35" s="12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06"/>
      <c r="P35" s="408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409" t="s">
        <v>45</v>
      </c>
      <c r="B36" s="411" t="s">
        <v>430</v>
      </c>
      <c r="C36" s="243" t="s">
        <v>431</v>
      </c>
      <c r="D36" s="243" t="s">
        <v>21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405" t="s">
        <v>45</v>
      </c>
      <c r="P36" s="407" t="s">
        <v>430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410"/>
      <c r="B37" s="412"/>
      <c r="C37" s="195" t="s">
        <v>295</v>
      </c>
      <c r="D37" s="198" t="s">
        <v>31</v>
      </c>
      <c r="E37" s="195" t="s">
        <v>43</v>
      </c>
      <c r="F37" s="195" t="s">
        <v>31</v>
      </c>
      <c r="G37" s="196"/>
      <c r="H37" s="196"/>
      <c r="I37" s="196"/>
      <c r="J37" s="196"/>
      <c r="K37" s="199"/>
      <c r="L37" s="196"/>
      <c r="M37" s="196"/>
      <c r="N37" s="251"/>
      <c r="O37" s="413"/>
      <c r="P37" s="414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2" t="s">
        <v>56</v>
      </c>
      <c r="B38" s="396" t="s">
        <v>432</v>
      </c>
      <c r="C38" s="69" t="s">
        <v>333</v>
      </c>
      <c r="D38" s="69" t="s">
        <v>18</v>
      </c>
      <c r="E38" s="69" t="s">
        <v>334</v>
      </c>
      <c r="F38" s="69" t="s">
        <v>18</v>
      </c>
      <c r="G38" s="204" t="s">
        <v>289</v>
      </c>
      <c r="H38" s="205" t="s">
        <v>21</v>
      </c>
      <c r="I38" s="204" t="s">
        <v>125</v>
      </c>
      <c r="J38" s="204" t="s">
        <v>21</v>
      </c>
      <c r="K38" s="181"/>
      <c r="L38" s="181"/>
      <c r="M38" s="106"/>
      <c r="N38" s="148"/>
      <c r="O38" s="406" t="s">
        <v>56</v>
      </c>
      <c r="P38" s="408" t="s">
        <v>432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2"/>
      <c r="B39" s="396"/>
      <c r="C39" s="177" t="s">
        <v>365</v>
      </c>
      <c r="D39" s="178" t="s">
        <v>31</v>
      </c>
      <c r="E39" s="11"/>
      <c r="F39" s="11"/>
      <c r="H39" s="12"/>
      <c r="I39" s="195" t="s">
        <v>417</v>
      </c>
      <c r="J39" s="195" t="s">
        <v>31</v>
      </c>
      <c r="K39" s="11"/>
      <c r="L39" s="12"/>
      <c r="M39" s="246"/>
      <c r="N39" s="277"/>
      <c r="O39" s="406"/>
      <c r="P39" s="408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64</v>
      </c>
      <c r="B40" s="187" t="s">
        <v>433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294" t="s">
        <v>433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5" t="s">
        <v>3</v>
      </c>
      <c r="B42" s="41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5" t="s">
        <v>3</v>
      </c>
      <c r="P42" s="41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2" t="s">
        <v>15</v>
      </c>
      <c r="B43" s="396" t="s">
        <v>434</v>
      </c>
      <c r="C43" s="104"/>
      <c r="D43" s="190"/>
      <c r="E43" s="11"/>
      <c r="F43" s="104"/>
      <c r="G43" s="203" t="s">
        <v>368</v>
      </c>
      <c r="H43" s="203" t="s">
        <v>155</v>
      </c>
      <c r="I43" s="203" t="s">
        <v>369</v>
      </c>
      <c r="J43" s="203" t="s">
        <v>31</v>
      </c>
      <c r="K43" s="181"/>
      <c r="L43" s="182"/>
      <c r="M43" s="182"/>
      <c r="N43" s="148"/>
      <c r="O43" s="406" t="s">
        <v>15</v>
      </c>
      <c r="P43" s="408" t="s">
        <v>434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2"/>
      <c r="B44" s="396"/>
      <c r="C44" s="11"/>
      <c r="D44" s="104"/>
      <c r="E44" s="11"/>
      <c r="F44" s="11"/>
      <c r="G44" s="11"/>
      <c r="H44" s="12"/>
      <c r="I44" s="226" t="s">
        <v>402</v>
      </c>
      <c r="J44" s="227" t="s">
        <v>21</v>
      </c>
      <c r="K44" s="11"/>
      <c r="L44" s="12"/>
      <c r="M44" s="11"/>
      <c r="N44" s="103"/>
      <c r="O44" s="406"/>
      <c r="P44" s="408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409" t="s">
        <v>24</v>
      </c>
      <c r="B45" s="411" t="s">
        <v>435</v>
      </c>
      <c r="C45" s="188" t="s">
        <v>401</v>
      </c>
      <c r="D45" s="188" t="s">
        <v>21</v>
      </c>
      <c r="E45" s="192"/>
      <c r="F45" s="192"/>
      <c r="G45" s="311" t="s">
        <v>86</v>
      </c>
      <c r="H45" s="311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05" t="s">
        <v>24</v>
      </c>
      <c r="P45" s="407" t="s">
        <v>435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10"/>
      <c r="B46" s="412"/>
      <c r="C46" s="69" t="s">
        <v>436</v>
      </c>
      <c r="D46" s="320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3"/>
      <c r="P46" s="414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82" t="s">
        <v>34</v>
      </c>
      <c r="B47" s="396" t="s">
        <v>437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318" t="s">
        <v>438</v>
      </c>
      <c r="L47" s="319" t="s">
        <v>18</v>
      </c>
      <c r="M47" s="183"/>
      <c r="N47" s="148"/>
      <c r="O47" s="406" t="s">
        <v>34</v>
      </c>
      <c r="P47" s="408" t="s">
        <v>437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2"/>
      <c r="B48" s="396"/>
      <c r="C48" s="11"/>
      <c r="D48" s="12"/>
      <c r="E48" s="18"/>
      <c r="F48" s="12"/>
      <c r="G48" s="11"/>
      <c r="H48" s="11"/>
      <c r="I48" s="309" t="s">
        <v>439</v>
      </c>
      <c r="J48" s="237" t="s">
        <v>31</v>
      </c>
      <c r="K48" s="200" t="s">
        <v>440</v>
      </c>
      <c r="L48" s="233" t="s">
        <v>23</v>
      </c>
      <c r="M48" s="196"/>
      <c r="N48" s="103"/>
      <c r="O48" s="406"/>
      <c r="P48" s="408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409" t="s">
        <v>45</v>
      </c>
      <c r="B49" s="411" t="s">
        <v>441</v>
      </c>
      <c r="C49" s="243" t="s">
        <v>442</v>
      </c>
      <c r="D49" s="243" t="s">
        <v>155</v>
      </c>
      <c r="E49" s="190"/>
      <c r="F49" s="191"/>
      <c r="G49" s="192"/>
      <c r="H49" s="193"/>
      <c r="I49" s="188" t="s">
        <v>217</v>
      </c>
      <c r="J49" s="189" t="s">
        <v>31</v>
      </c>
      <c r="K49" s="188" t="s">
        <v>413</v>
      </c>
      <c r="L49" s="189" t="s">
        <v>31</v>
      </c>
      <c r="M49" s="104"/>
      <c r="N49" s="252"/>
      <c r="O49" s="405" t="s">
        <v>45</v>
      </c>
      <c r="P49" s="407" t="s">
        <v>441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410"/>
      <c r="B50" s="412"/>
      <c r="C50" s="195" t="s">
        <v>443</v>
      </c>
      <c r="D50" s="195" t="s">
        <v>18</v>
      </c>
      <c r="E50" s="306" t="s">
        <v>114</v>
      </c>
      <c r="F50" s="312" t="s">
        <v>18</v>
      </c>
      <c r="G50" s="196" t="s">
        <v>51</v>
      </c>
      <c r="H50" s="196"/>
      <c r="I50" s="11"/>
      <c r="J50" s="196"/>
      <c r="K50" s="190"/>
      <c r="L50" s="191"/>
      <c r="M50" s="190"/>
      <c r="N50" s="280"/>
      <c r="O50" s="413"/>
      <c r="P50" s="414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409" t="s">
        <v>56</v>
      </c>
      <c r="B51" s="411" t="s">
        <v>444</v>
      </c>
      <c r="C51" s="203" t="s">
        <v>399</v>
      </c>
      <c r="D51" s="305" t="s">
        <v>18</v>
      </c>
      <c r="E51" s="190"/>
      <c r="F51" s="191"/>
      <c r="G51" s="232" t="s">
        <v>415</v>
      </c>
      <c r="H51" s="232" t="s">
        <v>21</v>
      </c>
      <c r="I51" s="232" t="s">
        <v>416</v>
      </c>
      <c r="J51" s="232" t="s">
        <v>21</v>
      </c>
      <c r="K51" s="190"/>
      <c r="L51" s="191"/>
      <c r="O51" s="405" t="s">
        <v>56</v>
      </c>
      <c r="P51" s="407" t="s">
        <v>444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410"/>
      <c r="B52" s="412"/>
      <c r="C52" s="69" t="s">
        <v>445</v>
      </c>
      <c r="D52" s="203" t="s">
        <v>21</v>
      </c>
      <c r="E52" s="195" t="s">
        <v>97</v>
      </c>
      <c r="F52" s="195" t="s">
        <v>155</v>
      </c>
      <c r="G52" s="177" t="s">
        <v>446</v>
      </c>
      <c r="H52" s="178" t="s">
        <v>31</v>
      </c>
      <c r="I52" s="196"/>
      <c r="J52" s="196"/>
      <c r="K52" s="190"/>
      <c r="L52" s="191"/>
      <c r="M52" s="11"/>
      <c r="N52" s="12"/>
      <c r="O52" s="413"/>
      <c r="P52" s="414"/>
      <c r="Q52" s="288" t="s">
        <v>418</v>
      </c>
      <c r="R52" s="233" t="s">
        <v>23</v>
      </c>
      <c r="S52" s="200" t="s">
        <v>419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259" t="s">
        <v>447</v>
      </c>
      <c r="C53" s="260" t="s">
        <v>103</v>
      </c>
      <c r="D53" s="301" t="s">
        <v>31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00" t="s">
        <v>447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8" t="s">
        <v>142</v>
      </c>
      <c r="P55" s="36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69">
        <f t="shared" ref="O56:O61" si="0">SUM(M56:N56)</f>
        <v>4</v>
      </c>
      <c r="P56" s="369"/>
      <c r="Q56" s="72" t="s">
        <v>135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70">
        <f t="shared" si="0"/>
        <v>8</v>
      </c>
      <c r="P57" s="370"/>
      <c r="Q57" s="47" t="s">
        <v>136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71">
        <f t="shared" si="0"/>
        <v>10</v>
      </c>
      <c r="P58" s="371"/>
      <c r="Q58" s="48" t="s">
        <v>137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72">
        <f t="shared" si="0"/>
        <v>4</v>
      </c>
      <c r="P59" s="372"/>
      <c r="Q59" s="49" t="s">
        <v>138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67">
        <f t="shared" si="0"/>
        <v>8</v>
      </c>
      <c r="P60" s="367"/>
      <c r="Q60" s="41" t="s">
        <v>139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01">
        <f t="shared" si="0"/>
        <v>0</v>
      </c>
      <c r="P61" s="402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68" t="s">
        <v>142</v>
      </c>
      <c r="P62" s="36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69">
        <f t="shared" ref="O63:O68" si="3">SUM(M63:N63)</f>
        <v>24</v>
      </c>
      <c r="P63" s="369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70">
        <f t="shared" si="3"/>
        <v>14</v>
      </c>
      <c r="P64" s="370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71">
        <f t="shared" si="3"/>
        <v>6</v>
      </c>
      <c r="P65" s="371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72">
        <f t="shared" si="3"/>
        <v>6</v>
      </c>
      <c r="P66" s="372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67">
        <f t="shared" si="3"/>
        <v>14</v>
      </c>
      <c r="P67" s="367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00">
        <f t="shared" si="3"/>
        <v>0</v>
      </c>
      <c r="P68" s="400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68" t="s">
        <v>142</v>
      </c>
      <c r="P69" s="368"/>
      <c r="T69" s="94"/>
    </row>
    <row r="70" spans="7:20" ht="29.25" customHeight="1" x14ac:dyDescent="0.25">
      <c r="G70" s="373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69">
        <f t="shared" ref="O70:O75" si="4">SUM(M70:N70)</f>
        <v>10</v>
      </c>
      <c r="P70" s="369"/>
      <c r="T70" s="94"/>
    </row>
    <row r="71" spans="7:20" ht="29.25" customHeight="1" x14ac:dyDescent="0.25">
      <c r="G71" s="373"/>
      <c r="I71" s="27" t="s">
        <v>136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70">
        <f t="shared" si="4"/>
        <v>10</v>
      </c>
      <c r="P71" s="370"/>
      <c r="T71" s="94"/>
    </row>
    <row r="72" spans="7:20" ht="29.25" customHeight="1" x14ac:dyDescent="0.25">
      <c r="G72" s="373"/>
      <c r="I72" s="37" t="s">
        <v>137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71">
        <f t="shared" si="4"/>
        <v>6</v>
      </c>
      <c r="P72" s="371"/>
      <c r="T72" s="94"/>
    </row>
    <row r="73" spans="7:20" ht="29.25" customHeight="1" x14ac:dyDescent="0.25">
      <c r="G73" s="373"/>
      <c r="I73" s="30" t="s">
        <v>138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72">
        <f t="shared" si="4"/>
        <v>14</v>
      </c>
      <c r="P73" s="372"/>
      <c r="T73" s="94"/>
    </row>
    <row r="74" spans="7:20" ht="29.25" customHeight="1" x14ac:dyDescent="0.25">
      <c r="G74" s="373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67">
        <f t="shared" si="4"/>
        <v>8</v>
      </c>
      <c r="P74" s="367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0">
        <f t="shared" si="4"/>
        <v>0</v>
      </c>
      <c r="P75" s="400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68" t="s">
        <v>142</v>
      </c>
      <c r="P76" s="36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69">
        <f t="shared" ref="O77:O82" si="5">SUM(M77:N77)</f>
        <v>16</v>
      </c>
      <c r="P77" s="369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0">
        <f t="shared" si="5"/>
        <v>8</v>
      </c>
      <c r="P78" s="370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71">
        <f t="shared" si="5"/>
        <v>6</v>
      </c>
      <c r="P79" s="371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72">
        <f t="shared" si="5"/>
        <v>12</v>
      </c>
      <c r="P80" s="372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7">
        <f t="shared" si="5"/>
        <v>10</v>
      </c>
      <c r="P81" s="367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00">
        <f t="shared" si="5"/>
        <v>0</v>
      </c>
      <c r="P82" s="400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24" t="s">
        <v>448</v>
      </c>
      <c r="C1" s="425"/>
      <c r="D1" s="425"/>
      <c r="E1" s="425"/>
      <c r="F1" s="425"/>
      <c r="G1" s="425"/>
      <c r="H1" s="425"/>
      <c r="I1" s="82"/>
    </row>
    <row r="2" spans="2:9" ht="36.75" customHeight="1" thickBot="1" x14ac:dyDescent="0.3">
      <c r="B2" s="144" t="s">
        <v>449</v>
      </c>
      <c r="C2" s="144" t="s">
        <v>3</v>
      </c>
      <c r="D2" s="144" t="s">
        <v>450</v>
      </c>
      <c r="E2" s="144" t="s">
        <v>451</v>
      </c>
      <c r="F2" s="144" t="s">
        <v>452</v>
      </c>
      <c r="G2" s="144" t="s">
        <v>453</v>
      </c>
      <c r="H2" s="144" t="s">
        <v>454</v>
      </c>
      <c r="I2" s="82"/>
    </row>
    <row r="3" spans="2:9" ht="57.75" customHeight="1" thickBot="1" x14ac:dyDescent="0.3">
      <c r="B3" s="165">
        <v>3</v>
      </c>
      <c r="C3" s="140" t="s">
        <v>455</v>
      </c>
      <c r="D3" s="153" t="s">
        <v>456</v>
      </c>
      <c r="E3" s="142" t="s">
        <v>457</v>
      </c>
      <c r="F3" s="153" t="s">
        <v>31</v>
      </c>
      <c r="G3" s="135" t="s">
        <v>458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459</v>
      </c>
      <c r="D4" s="154" t="s">
        <v>460</v>
      </c>
      <c r="E4" s="154" t="s">
        <v>457</v>
      </c>
      <c r="F4" s="154" t="s">
        <v>31</v>
      </c>
      <c r="G4" s="156" t="s">
        <v>458</v>
      </c>
      <c r="H4" s="156" t="s">
        <v>461</v>
      </c>
      <c r="I4" s="145">
        <v>2</v>
      </c>
    </row>
    <row r="5" spans="2:9" ht="52.5" customHeight="1" thickBot="1" x14ac:dyDescent="0.3">
      <c r="B5" s="426">
        <v>6</v>
      </c>
      <c r="C5" s="428" t="s">
        <v>462</v>
      </c>
      <c r="D5" s="153" t="s">
        <v>463</v>
      </c>
      <c r="E5" s="142" t="s">
        <v>464</v>
      </c>
      <c r="F5" s="153" t="s">
        <v>31</v>
      </c>
      <c r="G5" s="135" t="s">
        <v>465</v>
      </c>
      <c r="H5" s="143"/>
      <c r="I5" s="145">
        <v>2</v>
      </c>
    </row>
    <row r="6" spans="2:9" ht="52.5" customHeight="1" thickBot="1" x14ac:dyDescent="0.3">
      <c r="B6" s="427"/>
      <c r="C6" s="429"/>
      <c r="D6" s="141" t="s">
        <v>466</v>
      </c>
      <c r="E6" s="142" t="s">
        <v>457</v>
      </c>
      <c r="F6" s="153" t="s">
        <v>31</v>
      </c>
      <c r="G6" s="135" t="s">
        <v>465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467</v>
      </c>
      <c r="D7" s="141" t="s">
        <v>468</v>
      </c>
      <c r="E7" s="142" t="s">
        <v>457</v>
      </c>
      <c r="F7" s="153" t="s">
        <v>31</v>
      </c>
      <c r="G7" s="135" t="s">
        <v>458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469</v>
      </c>
      <c r="D8" s="141" t="s">
        <v>470</v>
      </c>
      <c r="E8" s="142" t="s">
        <v>457</v>
      </c>
      <c r="F8" s="153" t="s">
        <v>31</v>
      </c>
      <c r="G8" s="135" t="s">
        <v>465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471</v>
      </c>
      <c r="D9" s="141" t="s">
        <v>472</v>
      </c>
      <c r="E9" s="142" t="s">
        <v>473</v>
      </c>
      <c r="F9" s="153" t="s">
        <v>31</v>
      </c>
      <c r="G9" s="135" t="s">
        <v>465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474</v>
      </c>
      <c r="D10" s="141" t="s">
        <v>475</v>
      </c>
      <c r="E10" s="142" t="s">
        <v>457</v>
      </c>
      <c r="F10" s="153" t="s">
        <v>31</v>
      </c>
      <c r="G10" s="135" t="s">
        <v>465</v>
      </c>
      <c r="H10" s="153"/>
      <c r="I10" s="145">
        <v>2</v>
      </c>
    </row>
    <row r="11" spans="2:9" ht="52.5" customHeight="1" thickBot="1" x14ac:dyDescent="0.3">
      <c r="B11" s="426">
        <v>3</v>
      </c>
      <c r="C11" s="428" t="s">
        <v>476</v>
      </c>
      <c r="D11" s="141" t="s">
        <v>466</v>
      </c>
      <c r="E11" s="142" t="s">
        <v>464</v>
      </c>
      <c r="F11" s="153" t="s">
        <v>31</v>
      </c>
      <c r="G11" s="135" t="s">
        <v>465</v>
      </c>
      <c r="H11" s="142"/>
      <c r="I11" s="145">
        <v>2</v>
      </c>
    </row>
    <row r="12" spans="2:9" ht="52.5" customHeight="1" thickBot="1" x14ac:dyDescent="0.3">
      <c r="B12" s="427"/>
      <c r="C12" s="429"/>
      <c r="D12" s="141" t="s">
        <v>463</v>
      </c>
      <c r="E12" s="142" t="s">
        <v>457</v>
      </c>
      <c r="F12" s="153" t="s">
        <v>31</v>
      </c>
      <c r="G12" s="135" t="s">
        <v>465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477</v>
      </c>
      <c r="D13" s="141" t="s">
        <v>460</v>
      </c>
      <c r="E13" s="142" t="s">
        <v>457</v>
      </c>
      <c r="F13" s="153" t="s">
        <v>31</v>
      </c>
      <c r="G13" s="135" t="s">
        <v>458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478</v>
      </c>
      <c r="D14" s="141" t="s">
        <v>456</v>
      </c>
      <c r="E14" s="142" t="s">
        <v>457</v>
      </c>
      <c r="F14" s="153" t="s">
        <v>31</v>
      </c>
      <c r="G14" s="135" t="s">
        <v>458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479</v>
      </c>
      <c r="D15" s="141" t="s">
        <v>468</v>
      </c>
      <c r="E15" s="142" t="s">
        <v>457</v>
      </c>
      <c r="F15" s="153" t="s">
        <v>31</v>
      </c>
      <c r="G15" s="135" t="s">
        <v>458</v>
      </c>
      <c r="H15" s="153"/>
      <c r="I15" s="145">
        <v>2</v>
      </c>
    </row>
    <row r="16" spans="2:9" ht="52.5" customHeight="1" thickBot="1" x14ac:dyDescent="0.3">
      <c r="B16" s="426">
        <v>6</v>
      </c>
      <c r="C16" s="428" t="s">
        <v>480</v>
      </c>
      <c r="D16" s="141" t="s">
        <v>472</v>
      </c>
      <c r="E16" s="142" t="s">
        <v>464</v>
      </c>
      <c r="F16" s="153" t="s">
        <v>31</v>
      </c>
      <c r="G16" s="135" t="s">
        <v>465</v>
      </c>
      <c r="H16" s="143"/>
      <c r="I16" s="145">
        <v>2</v>
      </c>
    </row>
    <row r="17" spans="2:10" ht="52.5" customHeight="1" thickBot="1" x14ac:dyDescent="0.3">
      <c r="B17" s="430"/>
      <c r="C17" s="431"/>
      <c r="D17" s="141" t="s">
        <v>475</v>
      </c>
      <c r="E17" s="142" t="s">
        <v>457</v>
      </c>
      <c r="F17" s="153" t="s">
        <v>31</v>
      </c>
      <c r="G17" s="135" t="s">
        <v>465</v>
      </c>
      <c r="H17" s="143"/>
      <c r="I17" s="145">
        <v>2</v>
      </c>
    </row>
    <row r="18" spans="2:10" ht="52.5" customHeight="1" thickBot="1" x14ac:dyDescent="0.3">
      <c r="B18" s="427"/>
      <c r="C18" s="429"/>
      <c r="D18" s="141" t="s">
        <v>470</v>
      </c>
      <c r="E18" s="166" t="s">
        <v>481</v>
      </c>
      <c r="F18" s="153" t="s">
        <v>31</v>
      </c>
      <c r="G18" s="135" t="s">
        <v>465</v>
      </c>
      <c r="H18" s="143"/>
      <c r="I18" s="145">
        <v>2</v>
      </c>
    </row>
    <row r="19" spans="2:10" ht="69.75" customHeight="1" thickBot="1" x14ac:dyDescent="0.4">
      <c r="B19" s="420" t="s">
        <v>482</v>
      </c>
      <c r="C19" s="421"/>
      <c r="D19" s="422"/>
      <c r="E19" s="422"/>
      <c r="F19" s="422"/>
      <c r="G19" s="422"/>
      <c r="H19" s="423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51" t="s">
        <v>483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s="46" customFormat="1" ht="50.25" customHeight="1" x14ac:dyDescent="0.35">
      <c r="A2" s="453" t="e">
        <f>"Tuần "&amp;DAY(B4)&amp;"-"&amp;TEXT(B10,"DD/MM/YYYY")</f>
        <v>#VALUE!</v>
      </c>
      <c r="B2" s="454"/>
      <c r="C2" s="454"/>
      <c r="D2" s="454"/>
      <c r="E2" s="455"/>
      <c r="F2" s="456" t="s">
        <v>484</v>
      </c>
      <c r="G2" s="457"/>
      <c r="H2" s="457"/>
      <c r="I2" s="457"/>
      <c r="J2" s="458"/>
    </row>
    <row r="3" spans="1:10" s="46" customFormat="1" ht="42" customHeight="1" x14ac:dyDescent="0.35">
      <c r="A3" s="42" t="s">
        <v>449</v>
      </c>
      <c r="B3" s="43" t="s">
        <v>3</v>
      </c>
      <c r="C3" s="44" t="s">
        <v>450</v>
      </c>
      <c r="D3" s="44" t="s">
        <v>451</v>
      </c>
      <c r="E3" s="44" t="s">
        <v>485</v>
      </c>
      <c r="F3" s="45" t="s">
        <v>449</v>
      </c>
      <c r="G3" s="43" t="s">
        <v>3</v>
      </c>
      <c r="H3" s="44" t="s">
        <v>450</v>
      </c>
      <c r="I3" s="112" t="s">
        <v>451</v>
      </c>
      <c r="J3" s="112" t="s">
        <v>485</v>
      </c>
    </row>
    <row r="4" spans="1:10" s="46" customFormat="1" ht="66.75" customHeight="1" x14ac:dyDescent="0.35">
      <c r="A4" s="63">
        <v>2</v>
      </c>
      <c r="B4" s="54" t="s">
        <v>486</v>
      </c>
      <c r="C4" s="55"/>
      <c r="D4" s="57"/>
      <c r="E4" s="58"/>
      <c r="F4" s="64">
        <v>2</v>
      </c>
      <c r="G4" s="54" t="s">
        <v>487</v>
      </c>
      <c r="I4" s="114"/>
      <c r="J4" s="111"/>
    </row>
    <row r="5" spans="1:10" s="65" customFormat="1" ht="66.75" customHeight="1" x14ac:dyDescent="0.35">
      <c r="A5" s="63">
        <v>3</v>
      </c>
      <c r="B5" s="54" t="s">
        <v>488</v>
      </c>
      <c r="C5" s="57"/>
      <c r="D5" s="57"/>
      <c r="E5" s="87"/>
      <c r="F5" s="64">
        <v>3</v>
      </c>
      <c r="G5" s="54" t="s">
        <v>489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66">
        <v>4</v>
      </c>
      <c r="G6" s="459" t="s">
        <v>490</v>
      </c>
      <c r="H6" s="100" t="s">
        <v>491</v>
      </c>
      <c r="I6" s="101" t="s">
        <v>492</v>
      </c>
      <c r="J6" s="102" t="s">
        <v>493</v>
      </c>
    </row>
    <row r="7" spans="1:10" s="65" customFormat="1" ht="66.75" customHeight="1" x14ac:dyDescent="0.35">
      <c r="A7" s="63">
        <v>4</v>
      </c>
      <c r="B7" s="54" t="s">
        <v>494</v>
      </c>
      <c r="C7" s="55"/>
      <c r="D7" s="57" t="s">
        <v>495</v>
      </c>
      <c r="E7" s="58" t="s">
        <v>493</v>
      </c>
      <c r="F7" s="467"/>
      <c r="G7" s="460"/>
      <c r="H7" s="100" t="s">
        <v>496</v>
      </c>
      <c r="I7" s="101" t="s">
        <v>497</v>
      </c>
      <c r="J7" s="102" t="s">
        <v>493</v>
      </c>
    </row>
    <row r="8" spans="1:10" s="65" customFormat="1" ht="60" customHeight="1" x14ac:dyDescent="0.35">
      <c r="A8" s="464">
        <v>5</v>
      </c>
      <c r="B8" s="459" t="s">
        <v>498</v>
      </c>
      <c r="C8" s="55"/>
      <c r="D8" s="57"/>
      <c r="E8" s="87"/>
      <c r="F8" s="466">
        <v>5</v>
      </c>
      <c r="G8" s="459" t="s">
        <v>499</v>
      </c>
      <c r="H8" s="55"/>
      <c r="I8" s="57"/>
      <c r="J8" s="58"/>
    </row>
    <row r="9" spans="1:10" s="65" customFormat="1" ht="60" customHeight="1" x14ac:dyDescent="0.35">
      <c r="A9" s="465"/>
      <c r="B9" s="460"/>
      <c r="C9" s="100"/>
      <c r="D9" s="101" t="s">
        <v>497</v>
      </c>
      <c r="E9" s="102" t="s">
        <v>493</v>
      </c>
      <c r="F9" s="467"/>
      <c r="G9" s="460"/>
      <c r="H9" s="55"/>
      <c r="I9" s="57"/>
      <c r="J9" s="58"/>
    </row>
    <row r="10" spans="1:10" s="65" customFormat="1" ht="56.25" customHeight="1" x14ac:dyDescent="0.35">
      <c r="A10" s="464">
        <v>6</v>
      </c>
      <c r="B10" s="459" t="s">
        <v>500</v>
      </c>
      <c r="C10" s="55"/>
      <c r="D10" s="57"/>
      <c r="E10" s="87"/>
      <c r="F10" s="466">
        <v>6</v>
      </c>
      <c r="G10" s="459" t="s">
        <v>501</v>
      </c>
      <c r="H10" s="55" t="s">
        <v>502</v>
      </c>
      <c r="I10" s="57" t="s">
        <v>497</v>
      </c>
      <c r="J10" s="87" t="s">
        <v>493</v>
      </c>
    </row>
    <row r="11" spans="1:10" s="65" customFormat="1" ht="56.25" customHeight="1" x14ac:dyDescent="0.35">
      <c r="A11" s="465"/>
      <c r="B11" s="460"/>
      <c r="C11" s="101"/>
      <c r="D11" s="101" t="s">
        <v>495</v>
      </c>
      <c r="E11" s="107" t="s">
        <v>493</v>
      </c>
      <c r="F11" s="467"/>
      <c r="G11" s="460"/>
      <c r="H11" s="55"/>
      <c r="I11" s="57"/>
      <c r="J11" s="87"/>
    </row>
    <row r="12" spans="1:10" s="46" customFormat="1" ht="49.5" customHeight="1" thickBot="1" x14ac:dyDescent="0.4">
      <c r="A12" s="435" t="s">
        <v>503</v>
      </c>
      <c r="B12" s="436"/>
      <c r="C12" s="437"/>
      <c r="D12" s="437"/>
      <c r="E12" s="438"/>
      <c r="F12" s="439" t="s">
        <v>504</v>
      </c>
      <c r="G12" s="440"/>
      <c r="H12" s="440"/>
      <c r="I12" s="440"/>
      <c r="J12" s="440"/>
    </row>
    <row r="13" spans="1:10" s="46" customFormat="1" ht="41.25" customHeight="1" thickBot="1" x14ac:dyDescent="0.4">
      <c r="A13" s="50" t="s">
        <v>449</v>
      </c>
      <c r="B13" s="51" t="s">
        <v>3</v>
      </c>
      <c r="C13" s="52" t="s">
        <v>450</v>
      </c>
      <c r="D13" s="52" t="s">
        <v>451</v>
      </c>
      <c r="E13" s="52" t="s">
        <v>505</v>
      </c>
      <c r="F13" s="53" t="s">
        <v>449</v>
      </c>
      <c r="G13" s="51" t="s">
        <v>3</v>
      </c>
      <c r="H13" s="52" t="s">
        <v>450</v>
      </c>
      <c r="I13" s="52" t="s">
        <v>451</v>
      </c>
      <c r="J13" s="52" t="s">
        <v>485</v>
      </c>
    </row>
    <row r="14" spans="1:10" s="46" customFormat="1" ht="63.75" customHeight="1" x14ac:dyDescent="0.35">
      <c r="A14" s="91">
        <v>2</v>
      </c>
      <c r="B14" s="54" t="s">
        <v>506</v>
      </c>
      <c r="C14" s="90"/>
      <c r="D14" s="90"/>
      <c r="E14" s="90"/>
      <c r="F14" s="56">
        <v>2</v>
      </c>
      <c r="G14" s="54" t="s">
        <v>507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508</v>
      </c>
      <c r="C15" s="55"/>
      <c r="D15" s="57"/>
      <c r="E15" s="87"/>
      <c r="F15" s="56">
        <v>3</v>
      </c>
      <c r="G15" s="54" t="s">
        <v>509</v>
      </c>
      <c r="H15" s="55"/>
      <c r="I15" s="57"/>
      <c r="J15" s="58"/>
    </row>
    <row r="16" spans="1:10" s="46" customFormat="1" ht="63.75" customHeight="1" x14ac:dyDescent="0.35">
      <c r="A16" s="447">
        <v>4</v>
      </c>
      <c r="B16" s="449" t="s">
        <v>510</v>
      </c>
      <c r="C16" s="131" t="s">
        <v>511</v>
      </c>
      <c r="D16" s="125" t="s">
        <v>512</v>
      </c>
      <c r="E16" s="117" t="s">
        <v>493</v>
      </c>
      <c r="F16" s="443"/>
      <c r="G16" s="445"/>
      <c r="H16" s="146" t="s">
        <v>491</v>
      </c>
      <c r="I16" s="125" t="s">
        <v>492</v>
      </c>
      <c r="J16" s="87" t="s">
        <v>493</v>
      </c>
    </row>
    <row r="17" spans="1:10" s="46" customFormat="1" ht="63.75" customHeight="1" x14ac:dyDescent="0.35">
      <c r="A17" s="448"/>
      <c r="B17" s="450"/>
      <c r="C17" s="126" t="s">
        <v>513</v>
      </c>
      <c r="D17" s="113" t="s">
        <v>497</v>
      </c>
      <c r="E17" s="130" t="s">
        <v>493</v>
      </c>
      <c r="F17" s="444"/>
      <c r="G17" s="446"/>
      <c r="H17" s="126" t="s">
        <v>496</v>
      </c>
      <c r="I17" s="57" t="s">
        <v>497</v>
      </c>
      <c r="J17" s="87" t="s">
        <v>493</v>
      </c>
    </row>
    <row r="18" spans="1:10" s="46" customFormat="1" ht="63.75" customHeight="1" x14ac:dyDescent="0.35">
      <c r="A18" s="120">
        <v>5</v>
      </c>
      <c r="B18" s="127" t="s">
        <v>514</v>
      </c>
      <c r="C18" s="114"/>
      <c r="D18" s="114"/>
      <c r="E18" s="111"/>
      <c r="F18" s="128">
        <v>5</v>
      </c>
      <c r="G18" s="118" t="s">
        <v>515</v>
      </c>
      <c r="H18" s="116"/>
      <c r="I18" s="57"/>
      <c r="J18" s="58"/>
    </row>
    <row r="19" spans="1:10" s="46" customFormat="1" ht="63.75" customHeight="1" x14ac:dyDescent="0.35">
      <c r="A19" s="441">
        <v>6</v>
      </c>
      <c r="B19" s="459" t="s">
        <v>516</v>
      </c>
      <c r="C19" s="57" t="s">
        <v>517</v>
      </c>
      <c r="D19" s="57" t="s">
        <v>495</v>
      </c>
      <c r="E19" s="58" t="s">
        <v>493</v>
      </c>
      <c r="F19" s="461">
        <v>6</v>
      </c>
      <c r="G19" s="463" t="s">
        <v>518</v>
      </c>
      <c r="H19" s="55" t="s">
        <v>519</v>
      </c>
      <c r="I19" s="57" t="s">
        <v>497</v>
      </c>
      <c r="J19" s="87" t="s">
        <v>493</v>
      </c>
    </row>
    <row r="20" spans="1:10" s="46" customFormat="1" ht="75" customHeight="1" x14ac:dyDescent="0.35">
      <c r="A20" s="442"/>
      <c r="B20" s="460"/>
      <c r="C20" s="121" t="s">
        <v>520</v>
      </c>
      <c r="D20" s="122" t="s">
        <v>521</v>
      </c>
      <c r="E20" s="124" t="s">
        <v>493</v>
      </c>
      <c r="F20" s="462"/>
      <c r="G20" s="460"/>
      <c r="H20" s="55"/>
      <c r="I20" s="57"/>
      <c r="J20" s="87"/>
    </row>
    <row r="21" spans="1:10" ht="123.75" customHeight="1" x14ac:dyDescent="0.5">
      <c r="A21" s="66"/>
      <c r="B21" s="432" t="s">
        <v>522</v>
      </c>
      <c r="C21" s="433"/>
      <c r="D21" s="433"/>
      <c r="E21" s="433"/>
      <c r="F21" s="433"/>
      <c r="G21" s="433"/>
      <c r="H21" s="433"/>
      <c r="I21" s="433"/>
      <c r="J21" s="434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B36" zoomScale="78" zoomScaleNormal="78" workbookViewId="0">
      <selection activeCell="C36" sqref="C36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8" t="s">
        <v>523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5" s="1" customFormat="1" ht="64.5" customHeight="1" x14ac:dyDescent="0.25">
      <c r="A2" s="391" t="s">
        <v>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4"/>
      <c r="Q2" s="394"/>
      <c r="R2" s="394"/>
      <c r="S2" s="394"/>
      <c r="T2" s="394"/>
      <c r="U2" s="394"/>
      <c r="V2" s="394"/>
      <c r="W2" s="394"/>
      <c r="X2" s="394"/>
    </row>
    <row r="3" spans="1:25" ht="20.25" thickBot="1" x14ac:dyDescent="0.3">
      <c r="A3" s="384" t="s">
        <v>3</v>
      </c>
      <c r="B3" s="38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03" t="s">
        <v>3</v>
      </c>
      <c r="P3" s="40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4" t="s">
        <v>15</v>
      </c>
      <c r="B4" s="396" t="s">
        <v>524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405" t="s">
        <v>15</v>
      </c>
      <c r="P4" s="397" t="s">
        <v>524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2"/>
      <c r="B5" s="396"/>
      <c r="C5" s="11"/>
      <c r="D5" s="11"/>
      <c r="E5" s="11"/>
      <c r="F5" s="11"/>
      <c r="G5" s="196"/>
      <c r="H5" s="197"/>
      <c r="I5" s="307" t="s">
        <v>525</v>
      </c>
      <c r="J5" s="308" t="s">
        <v>21</v>
      </c>
      <c r="K5" s="11"/>
      <c r="L5" s="12"/>
      <c r="M5" s="11"/>
      <c r="N5" s="272"/>
      <c r="O5" s="406"/>
      <c r="P5" s="397"/>
      <c r="Q5" s="129"/>
      <c r="R5" s="12"/>
      <c r="S5" s="179" t="s">
        <v>320</v>
      </c>
      <c r="T5" s="180" t="s">
        <v>526</v>
      </c>
      <c r="U5" s="11"/>
      <c r="V5" s="12"/>
      <c r="W5" s="196"/>
      <c r="X5" s="234"/>
    </row>
    <row r="6" spans="1:25" s="13" customFormat="1" ht="36.75" customHeight="1" thickTop="1" x14ac:dyDescent="0.25">
      <c r="A6" s="409" t="s">
        <v>24</v>
      </c>
      <c r="B6" s="411" t="s">
        <v>527</v>
      </c>
      <c r="C6" s="324" t="s">
        <v>528</v>
      </c>
      <c r="D6" s="325" t="s">
        <v>155</v>
      </c>
      <c r="E6" s="188" t="s">
        <v>298</v>
      </c>
      <c r="F6" s="188" t="s">
        <v>155</v>
      </c>
      <c r="G6" s="190"/>
      <c r="H6" s="190"/>
      <c r="I6" s="324" t="s">
        <v>529</v>
      </c>
      <c r="J6" s="325" t="s">
        <v>21</v>
      </c>
      <c r="K6" s="335"/>
      <c r="L6" s="191"/>
      <c r="M6" s="190"/>
      <c r="N6" s="253"/>
      <c r="O6" s="405" t="s">
        <v>24</v>
      </c>
      <c r="P6" s="468" t="s">
        <v>527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0"/>
      <c r="B7" s="412"/>
      <c r="C7" s="195" t="s">
        <v>530</v>
      </c>
      <c r="D7" s="198" t="s">
        <v>21</v>
      </c>
      <c r="E7" s="196"/>
      <c r="F7" s="196"/>
      <c r="G7" s="196"/>
      <c r="H7" s="197"/>
      <c r="I7" s="11"/>
      <c r="J7" s="11"/>
      <c r="K7" s="334" t="s">
        <v>261</v>
      </c>
      <c r="L7" s="336" t="s">
        <v>18</v>
      </c>
      <c r="M7" s="199"/>
      <c r="N7" s="251"/>
      <c r="O7" s="413"/>
      <c r="P7" s="469"/>
      <c r="Q7" s="282"/>
      <c r="R7" s="197"/>
      <c r="S7" s="196"/>
      <c r="T7" s="197"/>
      <c r="U7" s="200" t="s">
        <v>531</v>
      </c>
      <c r="V7" s="201" t="s">
        <v>23</v>
      </c>
      <c r="W7" s="200" t="s">
        <v>532</v>
      </c>
      <c r="X7" s="201" t="s">
        <v>23</v>
      </c>
    </row>
    <row r="8" spans="1:25" s="13" customFormat="1" ht="42" customHeight="1" thickTop="1" x14ac:dyDescent="0.25">
      <c r="A8" s="382" t="s">
        <v>34</v>
      </c>
      <c r="B8" s="396" t="s">
        <v>533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06" t="s">
        <v>34</v>
      </c>
      <c r="P8" s="397" t="s">
        <v>533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2"/>
      <c r="B9" s="396"/>
      <c r="C9" s="196"/>
      <c r="D9" s="197"/>
      <c r="E9" s="207"/>
      <c r="F9" s="12"/>
      <c r="G9" s="207"/>
      <c r="H9" s="12"/>
      <c r="I9" s="320" t="s">
        <v>429</v>
      </c>
      <c r="J9" s="320" t="s">
        <v>18</v>
      </c>
      <c r="M9" s="103"/>
      <c r="N9" s="103"/>
      <c r="O9" s="406"/>
      <c r="P9" s="397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409" t="s">
        <v>45</v>
      </c>
      <c r="B10" s="411" t="s">
        <v>534</v>
      </c>
      <c r="C10" s="188" t="s">
        <v>289</v>
      </c>
      <c r="D10" s="189" t="s">
        <v>21</v>
      </c>
      <c r="E10" s="190"/>
      <c r="F10" s="190"/>
      <c r="G10" s="190"/>
      <c r="H10" s="191"/>
      <c r="I10" s="203" t="s">
        <v>535</v>
      </c>
      <c r="J10" s="337" t="s">
        <v>18</v>
      </c>
      <c r="K10" s="190"/>
      <c r="L10" s="253"/>
      <c r="M10" s="190"/>
      <c r="N10" s="253"/>
      <c r="O10" s="405" t="s">
        <v>45</v>
      </c>
      <c r="P10" s="468" t="s">
        <v>534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410"/>
      <c r="B11" s="412"/>
      <c r="C11" s="195" t="s">
        <v>287</v>
      </c>
      <c r="D11" s="198" t="s">
        <v>18</v>
      </c>
      <c r="E11" s="195" t="s">
        <v>295</v>
      </c>
      <c r="F11" s="198" t="s">
        <v>31</v>
      </c>
      <c r="G11" s="207"/>
      <c r="H11" s="196"/>
      <c r="I11" s="177" t="s">
        <v>417</v>
      </c>
      <c r="J11" s="177" t="s">
        <v>31</v>
      </c>
      <c r="K11" s="196"/>
      <c r="L11" s="197"/>
      <c r="M11" s="199"/>
      <c r="N11" s="251"/>
      <c r="O11" s="413"/>
      <c r="P11" s="469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2" t="s">
        <v>56</v>
      </c>
      <c r="B12" s="396" t="s">
        <v>536</v>
      </c>
      <c r="C12" s="11"/>
      <c r="D12" s="11"/>
      <c r="E12" s="7"/>
      <c r="F12" s="7"/>
      <c r="G12" s="324" t="s">
        <v>537</v>
      </c>
      <c r="H12" s="325" t="s">
        <v>31</v>
      </c>
      <c r="I12" s="188" t="s">
        <v>331</v>
      </c>
      <c r="J12" s="189" t="s">
        <v>31</v>
      </c>
      <c r="K12" s="181"/>
      <c r="L12" s="182"/>
      <c r="M12" s="190"/>
      <c r="N12" s="191"/>
      <c r="O12" s="406" t="s">
        <v>56</v>
      </c>
      <c r="P12" s="397" t="s">
        <v>536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82"/>
      <c r="B13" s="396"/>
      <c r="C13" s="69" t="s">
        <v>538</v>
      </c>
      <c r="D13" s="69" t="s">
        <v>155</v>
      </c>
      <c r="E13" s="195" t="s">
        <v>425</v>
      </c>
      <c r="F13" s="195" t="s">
        <v>155</v>
      </c>
      <c r="G13" s="11"/>
      <c r="H13" s="12"/>
      <c r="I13" s="11"/>
      <c r="J13" s="11"/>
      <c r="K13" s="307" t="s">
        <v>539</v>
      </c>
      <c r="L13" s="308" t="s">
        <v>21</v>
      </c>
      <c r="M13" s="11"/>
      <c r="N13" s="103"/>
      <c r="O13" s="406"/>
      <c r="P13" s="397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540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540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5" t="s">
        <v>3</v>
      </c>
      <c r="B16" s="41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5" t="s">
        <v>3</v>
      </c>
      <c r="P16" s="41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2" t="s">
        <v>15</v>
      </c>
      <c r="B17" s="396" t="s">
        <v>541</v>
      </c>
      <c r="C17" s="305" t="s">
        <v>542</v>
      </c>
      <c r="D17" s="232" t="s">
        <v>18</v>
      </c>
      <c r="E17" s="104"/>
      <c r="F17" s="104"/>
      <c r="G17" s="104"/>
      <c r="H17" s="104"/>
      <c r="I17" s="305" t="s">
        <v>543</v>
      </c>
      <c r="J17" s="232" t="s">
        <v>21</v>
      </c>
      <c r="K17" s="183"/>
      <c r="L17" s="182"/>
      <c r="M17" s="181"/>
      <c r="N17" s="274"/>
      <c r="O17" s="406" t="s">
        <v>15</v>
      </c>
      <c r="P17" s="397" t="s">
        <v>541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2"/>
      <c r="B18" s="396"/>
      <c r="C18" s="11"/>
      <c r="D18" s="12"/>
      <c r="E18" s="177" t="s">
        <v>97</v>
      </c>
      <c r="F18" s="177" t="s">
        <v>155</v>
      </c>
      <c r="G18" s="11"/>
      <c r="H18" s="12"/>
      <c r="I18" s="11"/>
      <c r="J18" s="12"/>
      <c r="K18" s="181"/>
      <c r="L18" s="182"/>
      <c r="M18" s="11"/>
      <c r="N18" s="103"/>
      <c r="O18" s="406"/>
      <c r="P18" s="397"/>
      <c r="Q18" s="284"/>
      <c r="R18" s="202"/>
      <c r="S18" s="175"/>
      <c r="T18" s="12"/>
      <c r="U18" s="11"/>
      <c r="V18" s="12"/>
      <c r="W18" s="307" t="s">
        <v>544</v>
      </c>
      <c r="X18" s="333" t="s">
        <v>545</v>
      </c>
    </row>
    <row r="19" spans="1:34" s="13" customFormat="1" ht="47.25" customHeight="1" thickTop="1" x14ac:dyDescent="0.25">
      <c r="A19" s="409" t="s">
        <v>24</v>
      </c>
      <c r="B19" s="411" t="s">
        <v>546</v>
      </c>
      <c r="C19" s="326" t="s">
        <v>401</v>
      </c>
      <c r="D19" s="313" t="s">
        <v>21</v>
      </c>
      <c r="E19" s="190"/>
      <c r="F19" s="191"/>
      <c r="G19" s="192"/>
      <c r="H19" s="192"/>
      <c r="I19" s="188" t="s">
        <v>402</v>
      </c>
      <c r="J19" s="189" t="s">
        <v>21</v>
      </c>
      <c r="K19" s="190"/>
      <c r="L19" s="191"/>
      <c r="M19" s="190"/>
      <c r="N19" s="253"/>
      <c r="O19" s="405" t="s">
        <v>24</v>
      </c>
      <c r="P19" s="468" t="s">
        <v>546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10"/>
      <c r="B20" s="412"/>
      <c r="C20" s="104"/>
      <c r="D20" s="315"/>
      <c r="E20" s="307" t="s">
        <v>547</v>
      </c>
      <c r="F20" s="308" t="s">
        <v>155</v>
      </c>
      <c r="G20" s="196"/>
      <c r="H20" s="196"/>
      <c r="I20" s="195" t="s">
        <v>80</v>
      </c>
      <c r="J20" s="195" t="s">
        <v>31</v>
      </c>
      <c r="K20" s="195" t="s">
        <v>438</v>
      </c>
      <c r="L20" s="195" t="s">
        <v>18</v>
      </c>
      <c r="M20" s="196"/>
      <c r="N20" s="275"/>
      <c r="O20" s="413"/>
      <c r="P20" s="469"/>
      <c r="Q20" s="282"/>
      <c r="R20" s="197"/>
      <c r="S20" s="282"/>
      <c r="T20" s="197"/>
      <c r="U20" s="196"/>
      <c r="V20" s="197"/>
      <c r="W20" s="307" t="s">
        <v>548</v>
      </c>
      <c r="X20" s="333" t="s">
        <v>23</v>
      </c>
    </row>
    <row r="21" spans="1:34" s="13" customFormat="1" ht="43.5" customHeight="1" thickTop="1" thickBot="1" x14ac:dyDescent="0.3">
      <c r="A21" s="382" t="s">
        <v>34</v>
      </c>
      <c r="B21" s="396" t="s">
        <v>549</v>
      </c>
      <c r="C21" s="192"/>
      <c r="D21" s="105"/>
      <c r="E21" s="181"/>
      <c r="F21" s="182"/>
      <c r="G21" s="188" t="s">
        <v>412</v>
      </c>
      <c r="H21" s="189" t="s">
        <v>31</v>
      </c>
      <c r="I21" s="204" t="s">
        <v>217</v>
      </c>
      <c r="J21" s="205" t="s">
        <v>31</v>
      </c>
      <c r="K21" s="200" t="s">
        <v>440</v>
      </c>
      <c r="L21" s="229" t="s">
        <v>23</v>
      </c>
      <c r="M21" s="181"/>
      <c r="N21" s="148"/>
      <c r="O21" s="406" t="s">
        <v>34</v>
      </c>
      <c r="P21" s="397" t="s">
        <v>549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82"/>
      <c r="B22" s="396"/>
      <c r="C22" s="196"/>
      <c r="D22" s="196"/>
      <c r="E22" s="177" t="s">
        <v>151</v>
      </c>
      <c r="F22" s="177" t="s">
        <v>18</v>
      </c>
      <c r="G22" s="177" t="s">
        <v>409</v>
      </c>
      <c r="H22" s="177" t="s">
        <v>155</v>
      </c>
      <c r="I22" s="11"/>
      <c r="J22" s="11"/>
      <c r="K22" s="11"/>
      <c r="L22" s="12"/>
      <c r="M22" s="11"/>
      <c r="N22" s="103"/>
      <c r="O22" s="406"/>
      <c r="P22" s="397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09" t="s">
        <v>45</v>
      </c>
      <c r="B23" s="411" t="s">
        <v>550</v>
      </c>
      <c r="C23" s="305" t="s">
        <v>551</v>
      </c>
      <c r="D23" s="232" t="s">
        <v>155</v>
      </c>
      <c r="E23" s="188" t="s">
        <v>442</v>
      </c>
      <c r="F23" s="189" t="s">
        <v>155</v>
      </c>
      <c r="G23" s="190"/>
      <c r="H23" s="191"/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05" t="s">
        <v>45</v>
      </c>
      <c r="P23" s="468" t="s">
        <v>550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410"/>
      <c r="B24" s="412"/>
      <c r="C24" s="244" t="s">
        <v>552</v>
      </c>
      <c r="D24" s="322" t="s">
        <v>18</v>
      </c>
      <c r="E24" s="244" t="s">
        <v>277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413"/>
      <c r="P24" s="469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82" t="s">
        <v>56</v>
      </c>
      <c r="B25" s="396" t="s">
        <v>553</v>
      </c>
      <c r="C25" s="203" t="s">
        <v>399</v>
      </c>
      <c r="D25" s="305" t="s">
        <v>155</v>
      </c>
      <c r="E25" s="190"/>
      <c r="F25" s="190"/>
      <c r="G25" s="203" t="s">
        <v>415</v>
      </c>
      <c r="H25" s="305" t="s">
        <v>21</v>
      </c>
      <c r="I25" s="305" t="s">
        <v>416</v>
      </c>
      <c r="J25" s="203" t="s">
        <v>21</v>
      </c>
      <c r="K25" s="181"/>
      <c r="L25" s="148"/>
      <c r="M25" s="181" t="s">
        <v>51</v>
      </c>
      <c r="N25" s="148"/>
      <c r="O25" s="406" t="s">
        <v>56</v>
      </c>
      <c r="P25" s="397" t="s">
        <v>553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2"/>
      <c r="B26" s="396"/>
      <c r="C26" s="69" t="s">
        <v>445</v>
      </c>
      <c r="D26" s="203" t="s">
        <v>21</v>
      </c>
      <c r="E26" s="196"/>
      <c r="F26" s="196"/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06"/>
      <c r="P26" s="397"/>
      <c r="Q26" s="288" t="s">
        <v>419</v>
      </c>
      <c r="R26" s="233" t="s">
        <v>23</v>
      </c>
      <c r="S26" s="307" t="s">
        <v>554</v>
      </c>
      <c r="T26" s="3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555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555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5" t="s">
        <v>3</v>
      </c>
      <c r="B29" s="41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5" t="s">
        <v>3</v>
      </c>
      <c r="P29" s="41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395" t="s">
        <v>15</v>
      </c>
      <c r="B30" s="396" t="s">
        <v>556</v>
      </c>
      <c r="C30" s="311" t="s">
        <v>289</v>
      </c>
      <c r="D30" s="322" t="s">
        <v>21</v>
      </c>
      <c r="E30" s="104"/>
      <c r="F30" s="105"/>
      <c r="G30" s="104"/>
      <c r="H30" s="104"/>
      <c r="I30" s="305" t="s">
        <v>557</v>
      </c>
      <c r="J30" s="69" t="s">
        <v>21</v>
      </c>
      <c r="K30" s="190"/>
      <c r="L30" s="191"/>
      <c r="M30" s="181"/>
      <c r="N30" s="148"/>
      <c r="O30" s="406" t="s">
        <v>15</v>
      </c>
      <c r="P30" s="397" t="s">
        <v>556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95"/>
      <c r="B31" s="396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06"/>
      <c r="P31" s="397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8" t="s">
        <v>24</v>
      </c>
      <c r="B32" s="411" t="s">
        <v>558</v>
      </c>
      <c r="C32" s="204" t="s">
        <v>190</v>
      </c>
      <c r="D32" s="188" t="s">
        <v>155</v>
      </c>
      <c r="E32" s="311" t="s">
        <v>298</v>
      </c>
      <c r="F32" s="322" t="s">
        <v>155</v>
      </c>
      <c r="G32" s="192"/>
      <c r="H32" s="192"/>
      <c r="I32" s="192"/>
      <c r="J32" s="192"/>
      <c r="K32" s="190"/>
      <c r="L32" s="190"/>
      <c r="M32" s="190"/>
      <c r="N32" s="253"/>
      <c r="O32" s="405" t="s">
        <v>24</v>
      </c>
      <c r="P32" s="468" t="s">
        <v>558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19"/>
      <c r="B33" s="412"/>
      <c r="C33" s="195" t="s">
        <v>530</v>
      </c>
      <c r="D33" s="198" t="s">
        <v>21</v>
      </c>
      <c r="E33" s="196"/>
      <c r="F33" s="196"/>
      <c r="G33" s="196"/>
      <c r="H33" s="197"/>
      <c r="I33" s="307" t="s">
        <v>559</v>
      </c>
      <c r="J33" s="308" t="s">
        <v>31</v>
      </c>
      <c r="K33" s="196"/>
      <c r="L33" s="196"/>
      <c r="M33" s="196"/>
      <c r="N33" s="251"/>
      <c r="O33" s="413"/>
      <c r="P33" s="469"/>
      <c r="Q33" s="282"/>
      <c r="R33" s="197"/>
      <c r="S33" s="196"/>
      <c r="T33" s="197"/>
      <c r="U33" s="200" t="s">
        <v>560</v>
      </c>
      <c r="V33" s="201" t="s">
        <v>23</v>
      </c>
      <c r="W33" s="200" t="s">
        <v>532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95" t="s">
        <v>34</v>
      </c>
      <c r="B34" s="396" t="s">
        <v>561</v>
      </c>
      <c r="C34" s="181"/>
      <c r="D34" s="181"/>
      <c r="E34" s="181"/>
      <c r="F34" s="181"/>
      <c r="G34" s="188" t="s">
        <v>562</v>
      </c>
      <c r="H34" s="189" t="s">
        <v>31</v>
      </c>
      <c r="I34" s="324" t="s">
        <v>563</v>
      </c>
      <c r="J34" s="325" t="s">
        <v>31</v>
      </c>
      <c r="K34" s="181"/>
      <c r="L34" s="182"/>
      <c r="M34" s="185"/>
      <c r="N34" s="276"/>
      <c r="O34" s="406" t="s">
        <v>34</v>
      </c>
      <c r="P34" s="397" t="s">
        <v>561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5"/>
      <c r="B35" s="396"/>
      <c r="C35" s="196"/>
      <c r="D35" s="196"/>
      <c r="E35" s="196"/>
      <c r="F35" s="196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06"/>
      <c r="P35" s="397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409" t="s">
        <v>45</v>
      </c>
      <c r="B36" s="411" t="s">
        <v>564</v>
      </c>
      <c r="C36" s="305" t="s">
        <v>565</v>
      </c>
      <c r="D36" s="69" t="s">
        <v>21</v>
      </c>
      <c r="E36" s="190"/>
      <c r="F36" s="193"/>
      <c r="G36" s="190"/>
      <c r="H36" s="190"/>
      <c r="I36" s="69" t="s">
        <v>566</v>
      </c>
      <c r="J36" s="320" t="s">
        <v>18</v>
      </c>
      <c r="K36" s="190"/>
      <c r="L36" s="191"/>
      <c r="M36" s="190"/>
      <c r="N36" s="253"/>
      <c r="O36" s="405" t="s">
        <v>45</v>
      </c>
      <c r="P36" s="468" t="s">
        <v>564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410"/>
      <c r="B37" s="412"/>
      <c r="C37" s="306" t="s">
        <v>287</v>
      </c>
      <c r="D37" s="198" t="s">
        <v>18</v>
      </c>
      <c r="E37" s="195" t="s">
        <v>295</v>
      </c>
      <c r="F37" s="198" t="s">
        <v>31</v>
      </c>
      <c r="G37" s="196"/>
      <c r="H37" s="196"/>
      <c r="I37" s="237" t="s">
        <v>567</v>
      </c>
      <c r="J37" s="329" t="s">
        <v>21</v>
      </c>
      <c r="K37" s="199"/>
      <c r="L37" s="196"/>
      <c r="M37" s="196"/>
      <c r="N37" s="251"/>
      <c r="O37" s="413"/>
      <c r="P37" s="469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82" t="s">
        <v>56</v>
      </c>
      <c r="B38" s="396" t="s">
        <v>568</v>
      </c>
      <c r="C38" s="311" t="s">
        <v>362</v>
      </c>
      <c r="D38" s="311" t="s">
        <v>18</v>
      </c>
      <c r="E38" s="324" t="s">
        <v>569</v>
      </c>
      <c r="F38" s="325" t="s">
        <v>18</v>
      </c>
      <c r="G38" s="181"/>
      <c r="H38" s="182"/>
      <c r="I38" s="204" t="s">
        <v>125</v>
      </c>
      <c r="J38" s="204" t="s">
        <v>21</v>
      </c>
      <c r="K38" s="330" t="s">
        <v>570</v>
      </c>
      <c r="L38" s="331" t="s">
        <v>21</v>
      </c>
      <c r="M38" s="339"/>
      <c r="N38" s="148"/>
      <c r="O38" s="406" t="s">
        <v>56</v>
      </c>
      <c r="P38" s="397" t="s">
        <v>568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82"/>
      <c r="B39" s="396"/>
      <c r="C39" s="69" t="s">
        <v>422</v>
      </c>
      <c r="D39" s="69" t="s">
        <v>155</v>
      </c>
      <c r="E39" s="195" t="s">
        <v>425</v>
      </c>
      <c r="F39" s="195" t="s">
        <v>155</v>
      </c>
      <c r="H39" s="12"/>
      <c r="I39" s="195" t="s">
        <v>417</v>
      </c>
      <c r="J39" s="195" t="s">
        <v>31</v>
      </c>
      <c r="K39" s="188" t="s">
        <v>261</v>
      </c>
      <c r="L39" s="189" t="s">
        <v>18</v>
      </c>
      <c r="M39" s="246"/>
      <c r="N39" s="277"/>
      <c r="O39" s="406"/>
      <c r="P39" s="397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571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571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5" t="s">
        <v>3</v>
      </c>
      <c r="B42" s="41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5" t="s">
        <v>3</v>
      </c>
      <c r="P42" s="41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2" t="s">
        <v>15</v>
      </c>
      <c r="B43" s="396" t="s">
        <v>572</v>
      </c>
      <c r="C43" s="104"/>
      <c r="D43" s="190"/>
      <c r="E43" s="11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06" t="s">
        <v>15</v>
      </c>
      <c r="P43" s="397" t="s">
        <v>572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2"/>
      <c r="B44" s="396"/>
      <c r="C44" s="320" t="s">
        <v>542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06"/>
      <c r="P44" s="397"/>
      <c r="Q44" s="129"/>
      <c r="R44" s="12"/>
      <c r="S44" s="11"/>
      <c r="T44" s="12"/>
      <c r="U44" s="11"/>
      <c r="V44" s="12"/>
      <c r="W44" s="200" t="s">
        <v>575</v>
      </c>
      <c r="X44" s="233" t="s">
        <v>545</v>
      </c>
    </row>
    <row r="45" spans="1:34" s="13" customFormat="1" ht="46.5" customHeight="1" thickTop="1" x14ac:dyDescent="0.25">
      <c r="A45" s="409" t="s">
        <v>24</v>
      </c>
      <c r="B45" s="411" t="s">
        <v>576</v>
      </c>
      <c r="C45" s="326" t="s">
        <v>401</v>
      </c>
      <c r="D45" s="326" t="s">
        <v>21</v>
      </c>
      <c r="E45" s="192"/>
      <c r="F45" s="192"/>
      <c r="G45" s="188" t="s">
        <v>86</v>
      </c>
      <c r="H45" s="189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05" t="s">
        <v>24</v>
      </c>
      <c r="P45" s="468" t="s">
        <v>576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10"/>
      <c r="B46" s="412"/>
      <c r="C46" s="195" t="s">
        <v>443</v>
      </c>
      <c r="D46" s="195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3"/>
      <c r="P46" s="469"/>
      <c r="Q46" s="282"/>
      <c r="R46" s="197"/>
      <c r="S46" s="196"/>
      <c r="T46" s="197"/>
      <c r="U46" s="196"/>
      <c r="V46" s="234"/>
      <c r="W46" s="200" t="s">
        <v>577</v>
      </c>
      <c r="X46" s="233" t="s">
        <v>23</v>
      </c>
    </row>
    <row r="47" spans="1:34" s="13" customFormat="1" ht="43.5" customHeight="1" thickTop="1" thickBot="1" x14ac:dyDescent="0.3">
      <c r="A47" s="382" t="s">
        <v>34</v>
      </c>
      <c r="B47" s="396" t="s">
        <v>578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06" t="s">
        <v>34</v>
      </c>
      <c r="P47" s="397" t="s">
        <v>578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82"/>
      <c r="B48" s="396"/>
      <c r="C48" s="243" t="s">
        <v>579</v>
      </c>
      <c r="D48" s="328" t="s">
        <v>21</v>
      </c>
      <c r="E48" s="195" t="s">
        <v>97</v>
      </c>
      <c r="F48" s="195" t="s">
        <v>155</v>
      </c>
      <c r="G48" s="11"/>
      <c r="H48" s="11"/>
      <c r="I48" s="177" t="s">
        <v>80</v>
      </c>
      <c r="J48" s="178" t="s">
        <v>31</v>
      </c>
      <c r="K48" s="200" t="s">
        <v>440</v>
      </c>
      <c r="L48" s="233" t="s">
        <v>23</v>
      </c>
      <c r="M48" s="196"/>
      <c r="N48" s="103"/>
      <c r="O48" s="406"/>
      <c r="P48" s="397"/>
      <c r="Q48" s="129"/>
      <c r="R48" s="12"/>
      <c r="S48" s="11"/>
      <c r="T48" s="12"/>
      <c r="U48" s="129"/>
      <c r="V48" s="103"/>
      <c r="W48" s="307" t="s">
        <v>580</v>
      </c>
      <c r="X48" s="333" t="s">
        <v>23</v>
      </c>
    </row>
    <row r="49" spans="1:24" s="13" customFormat="1" ht="41.25" customHeight="1" thickTop="1" thickBot="1" x14ac:dyDescent="0.3">
      <c r="A49" s="409" t="s">
        <v>45</v>
      </c>
      <c r="B49" s="411" t="s">
        <v>581</v>
      </c>
      <c r="C49" s="326" t="s">
        <v>442</v>
      </c>
      <c r="D49" s="326" t="s">
        <v>155</v>
      </c>
      <c r="E49" s="243" t="s">
        <v>582</v>
      </c>
      <c r="F49" s="328" t="s">
        <v>155</v>
      </c>
      <c r="G49" s="192"/>
      <c r="H49" s="193"/>
      <c r="I49" s="188" t="s">
        <v>217</v>
      </c>
      <c r="J49" s="189" t="s">
        <v>31</v>
      </c>
      <c r="K49" s="324" t="s">
        <v>583</v>
      </c>
      <c r="L49" s="327" t="s">
        <v>31</v>
      </c>
      <c r="M49" s="190"/>
      <c r="N49" s="191"/>
      <c r="O49" s="405" t="s">
        <v>45</v>
      </c>
      <c r="P49" s="468" t="s">
        <v>581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410"/>
      <c r="B50" s="412"/>
      <c r="C50" s="190"/>
      <c r="D50" s="191"/>
      <c r="E50" s="315"/>
      <c r="F50" s="323"/>
      <c r="G50" s="196" t="s">
        <v>51</v>
      </c>
      <c r="H50" s="196"/>
      <c r="I50" s="69" t="s">
        <v>566</v>
      </c>
      <c r="J50" s="320" t="s">
        <v>18</v>
      </c>
      <c r="K50" s="196"/>
      <c r="L50" s="197"/>
      <c r="M50" s="11"/>
      <c r="N50" s="251"/>
      <c r="O50" s="413"/>
      <c r="P50" s="469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9" t="s">
        <v>56</v>
      </c>
      <c r="B51" s="396" t="s">
        <v>584</v>
      </c>
      <c r="C51" s="305" t="s">
        <v>585</v>
      </c>
      <c r="D51" s="232" t="s">
        <v>155</v>
      </c>
      <c r="E51" s="190"/>
      <c r="F51" s="190"/>
      <c r="G51" s="192"/>
      <c r="H51" s="192"/>
      <c r="I51" s="226" t="s">
        <v>402</v>
      </c>
      <c r="J51" s="227" t="s">
        <v>21</v>
      </c>
      <c r="K51" s="190"/>
      <c r="L51" s="191"/>
      <c r="M51" s="190"/>
      <c r="N51" s="280"/>
      <c r="O51" s="405" t="s">
        <v>56</v>
      </c>
      <c r="P51" s="397" t="s">
        <v>584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0"/>
      <c r="B52" s="396"/>
      <c r="C52" s="338" t="s">
        <v>586</v>
      </c>
      <c r="D52" s="320" t="s">
        <v>18</v>
      </c>
      <c r="E52" s="196"/>
      <c r="F52" s="196"/>
      <c r="G52" s="196"/>
      <c r="H52" s="196"/>
      <c r="I52" s="177" t="s">
        <v>439</v>
      </c>
      <c r="J52" s="178" t="s">
        <v>31</v>
      </c>
      <c r="K52" s="196"/>
      <c r="L52" s="197"/>
      <c r="M52" s="196"/>
      <c r="N52" s="251"/>
      <c r="O52" s="413"/>
      <c r="P52" s="397"/>
      <c r="Q52" s="200" t="s">
        <v>381</v>
      </c>
      <c r="R52" s="2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588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588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8" t="s">
        <v>142</v>
      </c>
      <c r="P55" s="36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69">
        <f t="shared" ref="O56:O61" si="0">SUM(M56:N56)</f>
        <v>8</v>
      </c>
      <c r="P56" s="369"/>
      <c r="Q56" s="72" t="s">
        <v>135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70">
        <f t="shared" si="0"/>
        <v>8</v>
      </c>
      <c r="P57" s="370"/>
      <c r="Q57" s="47" t="s">
        <v>136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71">
        <f t="shared" si="0"/>
        <v>4</v>
      </c>
      <c r="P58" s="371"/>
      <c r="Q58" s="48" t="s">
        <v>137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72">
        <f t="shared" si="0"/>
        <v>12</v>
      </c>
      <c r="P59" s="372"/>
      <c r="Q59" s="49" t="s">
        <v>138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67">
        <f t="shared" si="0"/>
        <v>10</v>
      </c>
      <c r="P60" s="367"/>
      <c r="Q60" s="41" t="s">
        <v>139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01">
        <f t="shared" si="0"/>
        <v>0</v>
      </c>
      <c r="P61" s="402"/>
      <c r="Q61" s="17" t="s">
        <v>383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68" t="s">
        <v>142</v>
      </c>
      <c r="P62" s="36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69">
        <f t="shared" ref="O63:O68" si="3">SUM(M63:N63)</f>
        <v>14</v>
      </c>
      <c r="P63" s="369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70">
        <f t="shared" si="3"/>
        <v>12</v>
      </c>
      <c r="P64" s="370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71">
        <f t="shared" si="3"/>
        <v>8</v>
      </c>
      <c r="P65" s="371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72">
        <f t="shared" si="3"/>
        <v>12</v>
      </c>
      <c r="P66" s="372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67">
        <f t="shared" si="3"/>
        <v>12</v>
      </c>
      <c r="P67" s="367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0">
        <f t="shared" si="3"/>
        <v>2</v>
      </c>
      <c r="P68" s="400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68" t="s">
        <v>142</v>
      </c>
      <c r="P69" s="368"/>
      <c r="T69" s="94"/>
    </row>
    <row r="70" spans="7:20" ht="29.25" customHeight="1" x14ac:dyDescent="0.25">
      <c r="G70" s="373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69">
        <f t="shared" ref="O70:O75" si="4">SUM(M70:N70)</f>
        <v>12</v>
      </c>
      <c r="P70" s="369"/>
      <c r="T70" s="94"/>
    </row>
    <row r="71" spans="7:20" ht="29.25" customHeight="1" x14ac:dyDescent="0.25">
      <c r="G71" s="373"/>
      <c r="I71" s="27" t="s">
        <v>136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70">
        <f t="shared" si="4"/>
        <v>8</v>
      </c>
      <c r="P71" s="370"/>
      <c r="T71" s="94"/>
    </row>
    <row r="72" spans="7:20" ht="29.25" customHeight="1" x14ac:dyDescent="0.25">
      <c r="G72" s="373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71">
        <f t="shared" si="4"/>
        <v>4</v>
      </c>
      <c r="P72" s="371"/>
      <c r="T72" s="94"/>
    </row>
    <row r="73" spans="7:20" ht="29.25" customHeight="1" x14ac:dyDescent="0.25">
      <c r="G73" s="373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72">
        <f t="shared" si="4"/>
        <v>12</v>
      </c>
      <c r="P73" s="372"/>
      <c r="T73" s="94"/>
    </row>
    <row r="74" spans="7:20" ht="29.25" customHeight="1" x14ac:dyDescent="0.25">
      <c r="G74" s="373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67">
        <f t="shared" si="4"/>
        <v>14</v>
      </c>
      <c r="P74" s="367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0">
        <f t="shared" si="4"/>
        <v>0</v>
      </c>
      <c r="P75" s="400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68" t="s">
        <v>142</v>
      </c>
      <c r="P76" s="36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69">
        <f t="shared" ref="O77:O82" si="5">SUM(M77:N77)</f>
        <v>12</v>
      </c>
      <c r="P77" s="369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70">
        <f t="shared" si="5"/>
        <v>10</v>
      </c>
      <c r="P78" s="370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71">
        <f t="shared" si="5"/>
        <v>10</v>
      </c>
      <c r="P79" s="371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72">
        <f t="shared" si="5"/>
        <v>12</v>
      </c>
      <c r="P80" s="372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7">
        <f t="shared" si="5"/>
        <v>10</v>
      </c>
      <c r="P81" s="367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0">
        <f t="shared" si="5"/>
        <v>2</v>
      </c>
      <c r="P82" s="400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84"/>
  <sheetViews>
    <sheetView topLeftCell="Q18" zoomScale="66" zoomScaleNormal="66" workbookViewId="0">
      <selection activeCell="Q52" sqref="Q52:R52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8" t="s">
        <v>589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5" s="1" customFormat="1" ht="64.5" customHeight="1" x14ac:dyDescent="0.25">
      <c r="A2" s="391" t="s">
        <v>590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4"/>
      <c r="Q2" s="394"/>
      <c r="R2" s="394"/>
      <c r="S2" s="394"/>
      <c r="T2" s="394"/>
      <c r="U2" s="394"/>
      <c r="V2" s="394"/>
      <c r="W2" s="394"/>
      <c r="X2" s="394"/>
    </row>
    <row r="3" spans="1:25" ht="20.25" thickBot="1" x14ac:dyDescent="0.3">
      <c r="A3" s="384" t="s">
        <v>3</v>
      </c>
      <c r="B3" s="385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03" t="s">
        <v>3</v>
      </c>
      <c r="P3" s="40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74" t="s">
        <v>15</v>
      </c>
      <c r="B4" s="396" t="s">
        <v>591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305" t="s">
        <v>592</v>
      </c>
      <c r="J4" s="69" t="s">
        <v>21</v>
      </c>
      <c r="K4" s="181"/>
      <c r="L4" s="182"/>
      <c r="M4" s="7"/>
      <c r="N4" s="119"/>
      <c r="O4" s="405" t="s">
        <v>15</v>
      </c>
      <c r="P4" s="397" t="s">
        <v>591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2"/>
      <c r="B5" s="396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06"/>
      <c r="P5" s="397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09" t="s">
        <v>24</v>
      </c>
      <c r="B6" s="411" t="s">
        <v>593</v>
      </c>
      <c r="C6" s="188" t="s">
        <v>594</v>
      </c>
      <c r="D6" s="188" t="s">
        <v>155</v>
      </c>
      <c r="E6" s="188" t="s">
        <v>298</v>
      </c>
      <c r="F6" s="188" t="s">
        <v>155</v>
      </c>
      <c r="G6" s="190"/>
      <c r="H6" s="190"/>
      <c r="I6" s="190"/>
      <c r="J6" s="190"/>
      <c r="K6" s="188" t="s">
        <v>261</v>
      </c>
      <c r="L6" s="188" t="s">
        <v>18</v>
      </c>
      <c r="M6" s="190"/>
      <c r="N6" s="253"/>
      <c r="O6" s="405" t="s">
        <v>24</v>
      </c>
      <c r="P6" s="468" t="s">
        <v>593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0"/>
      <c r="B7" s="412"/>
      <c r="C7" s="195" t="s">
        <v>530</v>
      </c>
      <c r="D7" s="198" t="s">
        <v>21</v>
      </c>
      <c r="E7" s="307" t="s">
        <v>595</v>
      </c>
      <c r="F7" s="308" t="s">
        <v>18</v>
      </c>
      <c r="G7" s="196"/>
      <c r="H7" s="197"/>
      <c r="I7" s="342" t="s">
        <v>331</v>
      </c>
      <c r="J7" s="341" t="s">
        <v>31</v>
      </c>
      <c r="K7" s="196"/>
      <c r="L7" s="197"/>
      <c r="M7" s="199"/>
      <c r="N7" s="251"/>
      <c r="O7" s="413"/>
      <c r="P7" s="469"/>
      <c r="Q7" s="282"/>
      <c r="R7" s="197"/>
      <c r="S7" s="196"/>
      <c r="T7" s="197"/>
      <c r="U7" s="200" t="s">
        <v>560</v>
      </c>
      <c r="V7" s="201" t="s">
        <v>23</v>
      </c>
      <c r="W7" s="196"/>
      <c r="X7" s="234"/>
    </row>
    <row r="8" spans="1:25" s="13" customFormat="1" ht="42" customHeight="1" thickTop="1" x14ac:dyDescent="0.25">
      <c r="A8" s="382" t="s">
        <v>34</v>
      </c>
      <c r="B8" s="396" t="s">
        <v>596</v>
      </c>
      <c r="C8" s="305" t="s">
        <v>597</v>
      </c>
      <c r="D8" s="69" t="s">
        <v>21</v>
      </c>
      <c r="E8" s="190"/>
      <c r="F8" s="11"/>
      <c r="G8" s="181"/>
      <c r="H8" s="182"/>
      <c r="I8" s="351" t="s">
        <v>417</v>
      </c>
      <c r="J8" s="352" t="s">
        <v>31</v>
      </c>
      <c r="K8" s="181"/>
      <c r="L8" s="182"/>
      <c r="M8" s="191"/>
      <c r="N8" s="148"/>
      <c r="O8" s="406" t="s">
        <v>34</v>
      </c>
      <c r="P8" s="397" t="s">
        <v>596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2"/>
      <c r="B9" s="412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06"/>
      <c r="P9" s="397"/>
      <c r="Q9" s="284"/>
      <c r="R9" s="202"/>
      <c r="S9" s="175"/>
      <c r="T9" s="12"/>
      <c r="U9" s="11"/>
      <c r="V9" s="12"/>
      <c r="W9" s="307" t="s">
        <v>598</v>
      </c>
      <c r="X9" s="333" t="s">
        <v>545</v>
      </c>
    </row>
    <row r="10" spans="1:25" s="13" customFormat="1" ht="42" customHeight="1" thickTop="1" x14ac:dyDescent="0.25">
      <c r="A10" s="409" t="s">
        <v>45</v>
      </c>
      <c r="B10" s="411" t="s">
        <v>599</v>
      </c>
      <c r="C10" s="188" t="s">
        <v>289</v>
      </c>
      <c r="D10" s="189" t="s">
        <v>21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405" t="s">
        <v>45</v>
      </c>
      <c r="P10" s="468" t="s">
        <v>599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0"/>
      <c r="B11" s="412"/>
      <c r="C11" s="11"/>
      <c r="D11" s="196"/>
      <c r="E11" s="195" t="s">
        <v>295</v>
      </c>
      <c r="F11" s="198" t="s">
        <v>31</v>
      </c>
      <c r="G11" s="207"/>
      <c r="H11" s="196"/>
      <c r="I11" s="177" t="s">
        <v>567</v>
      </c>
      <c r="J11" s="177" t="s">
        <v>21</v>
      </c>
      <c r="K11" s="307" t="s">
        <v>600</v>
      </c>
      <c r="L11" s="308" t="s">
        <v>31</v>
      </c>
      <c r="M11" s="199"/>
      <c r="N11" s="251"/>
      <c r="O11" s="413"/>
      <c r="P11" s="469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2" t="s">
        <v>56</v>
      </c>
      <c r="B12" s="396" t="s">
        <v>601</v>
      </c>
      <c r="C12" s="280"/>
      <c r="D12" s="190"/>
      <c r="E12" s="7"/>
      <c r="F12" s="7"/>
      <c r="G12" s="188" t="s">
        <v>562</v>
      </c>
      <c r="H12" s="189" t="s">
        <v>31</v>
      </c>
      <c r="I12" s="243" t="s">
        <v>602</v>
      </c>
      <c r="J12" s="328" t="s">
        <v>31</v>
      </c>
      <c r="K12" s="239" t="s">
        <v>603</v>
      </c>
      <c r="L12" s="240" t="s">
        <v>23</v>
      </c>
      <c r="M12" s="190"/>
      <c r="N12" s="191"/>
      <c r="O12" s="406" t="s">
        <v>56</v>
      </c>
      <c r="P12" s="397" t="s">
        <v>601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2"/>
      <c r="B13" s="412"/>
      <c r="C13" s="177" t="s">
        <v>552</v>
      </c>
      <c r="D13" s="177" t="s">
        <v>18</v>
      </c>
      <c r="E13" s="195" t="s">
        <v>425</v>
      </c>
      <c r="F13" s="195" t="s">
        <v>155</v>
      </c>
      <c r="G13" s="11"/>
      <c r="H13" s="12"/>
      <c r="I13" s="11"/>
      <c r="J13" s="11"/>
      <c r="K13" s="342" t="s">
        <v>570</v>
      </c>
      <c r="L13" s="341" t="s">
        <v>21</v>
      </c>
      <c r="M13" s="245"/>
      <c r="N13" s="103"/>
      <c r="O13" s="406"/>
      <c r="P13" s="397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604</v>
      </c>
      <c r="C14" s="239" t="s">
        <v>103</v>
      </c>
      <c r="D14" s="240" t="s">
        <v>31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604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5" t="s">
        <v>3</v>
      </c>
      <c r="B16" s="41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5" t="s">
        <v>3</v>
      </c>
      <c r="P16" s="41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82" t="s">
        <v>15</v>
      </c>
      <c r="B17" s="396" t="s">
        <v>605</v>
      </c>
      <c r="C17" s="190"/>
      <c r="D17" s="190"/>
      <c r="E17" s="104"/>
      <c r="F17" s="104"/>
      <c r="G17" s="305" t="s">
        <v>573</v>
      </c>
      <c r="H17" s="232" t="s">
        <v>21</v>
      </c>
      <c r="I17" s="305" t="s">
        <v>574</v>
      </c>
      <c r="J17" s="232" t="s">
        <v>21</v>
      </c>
      <c r="K17" s="183"/>
      <c r="L17" s="182"/>
      <c r="M17" s="181"/>
      <c r="N17" s="274"/>
      <c r="O17" s="406" t="s">
        <v>15</v>
      </c>
      <c r="P17" s="397" t="s">
        <v>605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82"/>
      <c r="B18" s="396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06"/>
      <c r="P18" s="397"/>
      <c r="Q18" s="284"/>
      <c r="R18" s="202"/>
      <c r="S18" s="200" t="s">
        <v>606</v>
      </c>
      <c r="T18" s="201" t="s">
        <v>545</v>
      </c>
      <c r="U18" s="11"/>
      <c r="V18" s="12"/>
      <c r="W18" s="196"/>
      <c r="X18" s="234"/>
    </row>
    <row r="19" spans="1:34" s="13" customFormat="1" ht="47.25" customHeight="1" thickTop="1" x14ac:dyDescent="0.25">
      <c r="A19" s="409" t="s">
        <v>24</v>
      </c>
      <c r="B19" s="411" t="s">
        <v>607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90"/>
      <c r="H19" s="192"/>
      <c r="I19" s="190"/>
      <c r="J19" s="191"/>
      <c r="K19" s="190"/>
      <c r="L19" s="191"/>
      <c r="M19" s="190"/>
      <c r="N19" s="253"/>
      <c r="O19" s="405" t="s">
        <v>24</v>
      </c>
      <c r="P19" s="468" t="s">
        <v>607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10"/>
      <c r="B20" s="412"/>
      <c r="C20" s="338" t="s">
        <v>542</v>
      </c>
      <c r="D20" s="320" t="s">
        <v>18</v>
      </c>
      <c r="E20" s="177" t="s">
        <v>277</v>
      </c>
      <c r="F20" s="195" t="s">
        <v>18</v>
      </c>
      <c r="G20" s="195" t="s">
        <v>80</v>
      </c>
      <c r="H20" s="195" t="s">
        <v>31</v>
      </c>
      <c r="I20" s="196"/>
      <c r="J20" s="196"/>
      <c r="K20" s="195" t="s">
        <v>438</v>
      </c>
      <c r="L20" s="195" t="s">
        <v>18</v>
      </c>
      <c r="M20" s="196"/>
      <c r="N20" s="275"/>
      <c r="O20" s="413"/>
      <c r="P20" s="469"/>
      <c r="Q20" s="282"/>
      <c r="R20" s="197"/>
      <c r="S20" s="282"/>
      <c r="T20" s="197"/>
      <c r="U20" s="200" t="s">
        <v>609</v>
      </c>
      <c r="V20" s="201" t="s">
        <v>23</v>
      </c>
      <c r="W20" s="200" t="s">
        <v>577</v>
      </c>
      <c r="X20" s="201" t="s">
        <v>23</v>
      </c>
    </row>
    <row r="21" spans="1:34" s="13" customFormat="1" ht="43.5" customHeight="1" thickTop="1" x14ac:dyDescent="0.25">
      <c r="A21" s="382" t="s">
        <v>34</v>
      </c>
      <c r="B21" s="396" t="s">
        <v>610</v>
      </c>
      <c r="C21" s="311" t="s">
        <v>401</v>
      </c>
      <c r="D21" s="311" t="s">
        <v>21</v>
      </c>
      <c r="E21" s="190"/>
      <c r="F21" s="182"/>
      <c r="G21" s="324" t="s">
        <v>611</v>
      </c>
      <c r="H21" s="325" t="s">
        <v>31</v>
      </c>
      <c r="I21" s="204" t="s">
        <v>217</v>
      </c>
      <c r="J21" s="205" t="s">
        <v>31</v>
      </c>
      <c r="K21" s="11"/>
      <c r="L21" s="182"/>
      <c r="M21" s="181"/>
      <c r="N21" s="148"/>
      <c r="O21" s="406" t="s">
        <v>34</v>
      </c>
      <c r="P21" s="397" t="s">
        <v>610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82"/>
      <c r="B22" s="396"/>
      <c r="C22" s="177" t="s">
        <v>97</v>
      </c>
      <c r="D22" s="177" t="s">
        <v>155</v>
      </c>
      <c r="E22" s="11"/>
      <c r="F22" s="11"/>
      <c r="G22" s="343" t="s">
        <v>612</v>
      </c>
      <c r="H22" s="355" t="s">
        <v>155</v>
      </c>
      <c r="I22" s="11"/>
      <c r="J22" s="11"/>
      <c r="K22" s="196"/>
      <c r="L22" s="12"/>
      <c r="M22" s="11"/>
      <c r="N22" s="103"/>
      <c r="O22" s="406"/>
      <c r="P22" s="397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09" t="s">
        <v>45</v>
      </c>
      <c r="B23" s="411" t="s">
        <v>613</v>
      </c>
      <c r="C23" s="305" t="s">
        <v>585</v>
      </c>
      <c r="D23" s="232" t="s">
        <v>155</v>
      </c>
      <c r="E23" s="190"/>
      <c r="F23" s="191"/>
      <c r="G23" s="190"/>
      <c r="H23" s="191"/>
      <c r="I23" s="324" t="s">
        <v>614</v>
      </c>
      <c r="J23" s="327" t="s">
        <v>31</v>
      </c>
      <c r="K23" s="188" t="s">
        <v>413</v>
      </c>
      <c r="L23" s="189" t="s">
        <v>31</v>
      </c>
      <c r="M23" s="235"/>
      <c r="N23" s="253"/>
      <c r="O23" s="405" t="s">
        <v>45</v>
      </c>
      <c r="P23" s="468" t="s">
        <v>613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10"/>
      <c r="B24" s="412"/>
      <c r="C24" s="338" t="s">
        <v>586</v>
      </c>
      <c r="D24" s="320" t="s">
        <v>18</v>
      </c>
      <c r="E24" s="315"/>
      <c r="F24" s="105"/>
      <c r="G24" s="315"/>
      <c r="H24" s="105"/>
      <c r="I24" s="203" t="s">
        <v>566</v>
      </c>
      <c r="J24" s="320" t="s">
        <v>18</v>
      </c>
      <c r="K24" s="196"/>
      <c r="L24" s="197"/>
      <c r="M24" s="196"/>
      <c r="N24" s="251"/>
      <c r="O24" s="413"/>
      <c r="P24" s="469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82" t="s">
        <v>56</v>
      </c>
      <c r="B25" s="396" t="s">
        <v>615</v>
      </c>
      <c r="C25" s="190"/>
      <c r="D25" s="190"/>
      <c r="E25" s="340" t="s">
        <v>616</v>
      </c>
      <c r="F25" s="313" t="s">
        <v>155</v>
      </c>
      <c r="G25" s="104"/>
      <c r="H25" s="190"/>
      <c r="I25" s="324" t="s">
        <v>617</v>
      </c>
      <c r="J25" s="325" t="s">
        <v>21</v>
      </c>
      <c r="K25" s="181"/>
      <c r="L25" s="148"/>
      <c r="M25" s="190"/>
      <c r="N25" s="193"/>
      <c r="O25" s="406" t="s">
        <v>56</v>
      </c>
      <c r="P25" s="397" t="s">
        <v>615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82"/>
      <c r="B26" s="396"/>
      <c r="C26" s="181"/>
      <c r="D26" s="196"/>
      <c r="E26" s="307" t="s">
        <v>618</v>
      </c>
      <c r="F26" s="308" t="s">
        <v>18</v>
      </c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06"/>
      <c r="P26" s="397"/>
      <c r="Q26" s="200" t="s">
        <v>587</v>
      </c>
      <c r="R26" s="233" t="s">
        <v>23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619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619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15" t="s">
        <v>3</v>
      </c>
      <c r="B29" s="41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5" t="s">
        <v>3</v>
      </c>
      <c r="P29" s="41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395" t="s">
        <v>15</v>
      </c>
      <c r="B30" s="396" t="s">
        <v>620</v>
      </c>
      <c r="C30" s="204" t="s">
        <v>289</v>
      </c>
      <c r="D30" s="188" t="s">
        <v>21</v>
      </c>
      <c r="E30" s="104"/>
      <c r="F30" s="105"/>
      <c r="G30" s="104"/>
      <c r="H30" s="104"/>
      <c r="I30" s="305" t="s">
        <v>592</v>
      </c>
      <c r="J30" s="69" t="s">
        <v>21</v>
      </c>
      <c r="K30" s="190"/>
      <c r="L30" s="191"/>
      <c r="M30" s="181"/>
      <c r="N30" s="148"/>
      <c r="O30" s="406" t="s">
        <v>15</v>
      </c>
      <c r="P30" s="397" t="s">
        <v>620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95"/>
      <c r="B31" s="396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06"/>
      <c r="P31" s="397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18" t="s">
        <v>24</v>
      </c>
      <c r="B32" s="411" t="s">
        <v>621</v>
      </c>
      <c r="C32" s="190"/>
      <c r="D32" s="193"/>
      <c r="E32" s="311" t="s">
        <v>622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405" t="s">
        <v>24</v>
      </c>
      <c r="P32" s="468" t="s">
        <v>621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19"/>
      <c r="B33" s="412"/>
      <c r="C33" s="195" t="s">
        <v>530</v>
      </c>
      <c r="D33" s="198" t="s">
        <v>21</v>
      </c>
      <c r="E33" s="195" t="s">
        <v>425</v>
      </c>
      <c r="F33" s="195" t="s">
        <v>155</v>
      </c>
      <c r="G33" s="196"/>
      <c r="H33" s="197"/>
      <c r="I33" s="342" t="s">
        <v>602</v>
      </c>
      <c r="J33" s="341" t="s">
        <v>31</v>
      </c>
      <c r="K33" s="196"/>
      <c r="L33" s="12"/>
      <c r="M33" s="196"/>
      <c r="N33" s="251"/>
      <c r="O33" s="413"/>
      <c r="P33" s="469"/>
      <c r="Q33" s="282"/>
      <c r="R33" s="197"/>
      <c r="S33" s="196"/>
      <c r="T33" s="197"/>
      <c r="U33" s="200" t="s">
        <v>560</v>
      </c>
      <c r="V33" s="201" t="s">
        <v>23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95" t="s">
        <v>34</v>
      </c>
      <c r="B34" s="396" t="s">
        <v>623</v>
      </c>
      <c r="C34" s="324" t="s">
        <v>624</v>
      </c>
      <c r="D34" s="325" t="s">
        <v>18</v>
      </c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06" t="s">
        <v>34</v>
      </c>
      <c r="P34" s="397" t="s">
        <v>623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95"/>
      <c r="B35" s="396"/>
      <c r="C35" s="196"/>
      <c r="D35" s="196"/>
      <c r="E35" s="196"/>
      <c r="F35" s="196"/>
      <c r="G35" s="195" t="s">
        <v>80</v>
      </c>
      <c r="H35" s="195" t="s">
        <v>21</v>
      </c>
      <c r="I35" s="195" t="s">
        <v>417</v>
      </c>
      <c r="J35" s="195" t="s">
        <v>21</v>
      </c>
      <c r="K35" s="342" t="s">
        <v>261</v>
      </c>
      <c r="L35" s="227" t="s">
        <v>18</v>
      </c>
      <c r="M35" s="199"/>
      <c r="N35" s="272"/>
      <c r="O35" s="406"/>
      <c r="P35" s="397"/>
      <c r="Q35" s="129"/>
      <c r="R35" s="12"/>
      <c r="S35" s="11"/>
      <c r="T35" s="12"/>
      <c r="U35" s="11"/>
      <c r="V35" s="11"/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409" t="s">
        <v>45</v>
      </c>
      <c r="B36" s="411" t="s">
        <v>626</v>
      </c>
      <c r="C36" s="305" t="s">
        <v>597</v>
      </c>
      <c r="D36" s="69" t="s">
        <v>21</v>
      </c>
      <c r="E36" s="330" t="s">
        <v>627</v>
      </c>
      <c r="F36" s="331" t="s">
        <v>18</v>
      </c>
      <c r="G36" s="190"/>
      <c r="H36" s="190"/>
      <c r="I36" s="11"/>
      <c r="J36" s="11"/>
      <c r="K36" s="104"/>
      <c r="L36" s="191"/>
      <c r="M36" s="104"/>
      <c r="N36" s="191"/>
      <c r="O36" s="405" t="s">
        <v>45</v>
      </c>
      <c r="P36" s="468" t="s">
        <v>626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410"/>
      <c r="B37" s="412"/>
      <c r="C37" s="11"/>
      <c r="D37" s="11"/>
      <c r="E37" s="195" t="s">
        <v>295</v>
      </c>
      <c r="F37" s="198" t="s">
        <v>155</v>
      </c>
      <c r="G37" s="196"/>
      <c r="H37" s="196"/>
      <c r="I37" s="195" t="s">
        <v>567</v>
      </c>
      <c r="J37" s="195" t="s">
        <v>21</v>
      </c>
      <c r="K37" s="237" t="s">
        <v>628</v>
      </c>
      <c r="L37" s="331" t="s">
        <v>18</v>
      </c>
      <c r="M37" s="199"/>
      <c r="N37" s="251"/>
      <c r="O37" s="413"/>
      <c r="P37" s="469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82" t="s">
        <v>56</v>
      </c>
      <c r="B38" s="396" t="s">
        <v>629</v>
      </c>
      <c r="C38" s="190"/>
      <c r="D38" s="193"/>
      <c r="E38" s="204" t="s">
        <v>298</v>
      </c>
      <c r="F38" s="188" t="s">
        <v>155</v>
      </c>
      <c r="G38" s="324" t="s">
        <v>537</v>
      </c>
      <c r="H38" s="325" t="s">
        <v>31</v>
      </c>
      <c r="I38" s="340" t="s">
        <v>331</v>
      </c>
      <c r="J38" s="188" t="s">
        <v>31</v>
      </c>
      <c r="K38" s="188" t="s">
        <v>570</v>
      </c>
      <c r="L38" s="188" t="s">
        <v>21</v>
      </c>
      <c r="M38" s="340" t="s">
        <v>331</v>
      </c>
      <c r="N38" s="188" t="s">
        <v>31</v>
      </c>
      <c r="O38" s="406" t="s">
        <v>56</v>
      </c>
      <c r="P38" s="397" t="s">
        <v>629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82"/>
      <c r="B39" s="396"/>
      <c r="C39" s="195" t="s">
        <v>312</v>
      </c>
      <c r="D39" s="195" t="s">
        <v>18</v>
      </c>
      <c r="E39" s="196"/>
      <c r="F39" s="196"/>
      <c r="H39" s="12"/>
      <c r="I39" s="177" t="s">
        <v>373</v>
      </c>
      <c r="J39" s="177" t="s">
        <v>18</v>
      </c>
      <c r="K39" s="344" t="s">
        <v>630</v>
      </c>
      <c r="L39" s="229" t="s">
        <v>23</v>
      </c>
      <c r="M39" s="246"/>
      <c r="N39" s="277"/>
      <c r="O39" s="406"/>
      <c r="P39" s="397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631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631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15" t="s">
        <v>3</v>
      </c>
      <c r="B42" s="41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5" t="s">
        <v>3</v>
      </c>
      <c r="P42" s="41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82" t="s">
        <v>15</v>
      </c>
      <c r="B43" s="396" t="s">
        <v>632</v>
      </c>
      <c r="C43" s="338" t="s">
        <v>633</v>
      </c>
      <c r="D43" s="69" t="s">
        <v>18</v>
      </c>
      <c r="E43" s="190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06" t="s">
        <v>15</v>
      </c>
      <c r="P43" s="397" t="s">
        <v>632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82"/>
      <c r="B44" s="396"/>
      <c r="C44" s="346" t="s">
        <v>634</v>
      </c>
      <c r="D44" s="355" t="s">
        <v>155</v>
      </c>
      <c r="E44" s="204" t="s">
        <v>616</v>
      </c>
      <c r="F44" s="227" t="s">
        <v>155</v>
      </c>
      <c r="G44" s="177" t="s">
        <v>439</v>
      </c>
      <c r="H44" s="178" t="s">
        <v>31</v>
      </c>
      <c r="I44" s="11"/>
      <c r="J44" s="12"/>
      <c r="K44" s="11"/>
      <c r="L44" s="12"/>
      <c r="M44" s="11"/>
      <c r="N44" s="103"/>
      <c r="O44" s="406"/>
      <c r="P44" s="397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4" s="13" customFormat="1" ht="46.5" customHeight="1" thickTop="1" x14ac:dyDescent="0.25">
      <c r="A45" s="409" t="s">
        <v>24</v>
      </c>
      <c r="B45" s="411" t="s">
        <v>635</v>
      </c>
      <c r="C45" s="188" t="s">
        <v>608</v>
      </c>
      <c r="D45" s="350" t="s">
        <v>21</v>
      </c>
      <c r="E45" s="190"/>
      <c r="F45" s="192"/>
      <c r="G45" s="190"/>
      <c r="H45" s="191"/>
      <c r="I45" s="188" t="s">
        <v>412</v>
      </c>
      <c r="J45" s="189" t="s">
        <v>31</v>
      </c>
      <c r="K45" s="311" t="s">
        <v>583</v>
      </c>
      <c r="L45" s="311" t="s">
        <v>31</v>
      </c>
      <c r="M45" s="190"/>
      <c r="N45" s="253"/>
      <c r="O45" s="405" t="s">
        <v>24</v>
      </c>
      <c r="P45" s="468" t="s">
        <v>635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10"/>
      <c r="B46" s="412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61"/>
      <c r="L46" s="197"/>
      <c r="M46" s="196"/>
      <c r="N46" s="275"/>
      <c r="O46" s="413"/>
      <c r="P46" s="469"/>
      <c r="Q46" s="282"/>
      <c r="R46" s="197"/>
      <c r="S46" s="196"/>
      <c r="T46" s="197"/>
      <c r="U46" s="200" t="s">
        <v>609</v>
      </c>
      <c r="V46" s="233" t="s">
        <v>23</v>
      </c>
      <c r="W46" s="200" t="s">
        <v>577</v>
      </c>
      <c r="X46" s="349" t="s">
        <v>23</v>
      </c>
      <c r="Y46" s="332"/>
    </row>
    <row r="47" spans="1:34" s="13" customFormat="1" ht="42" customHeight="1" thickTop="1" x14ac:dyDescent="0.25">
      <c r="A47" s="382" t="s">
        <v>34</v>
      </c>
      <c r="B47" s="396" t="s">
        <v>636</v>
      </c>
      <c r="C47" s="177" t="s">
        <v>80</v>
      </c>
      <c r="D47" s="178" t="s">
        <v>31</v>
      </c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06" t="s">
        <v>34</v>
      </c>
      <c r="P47" s="397" t="s">
        <v>636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82"/>
      <c r="B48" s="396"/>
      <c r="C48" s="342" t="s">
        <v>401</v>
      </c>
      <c r="D48" s="342" t="s">
        <v>18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06"/>
      <c r="P48" s="397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09" t="s">
        <v>45</v>
      </c>
      <c r="B49" s="411" t="s">
        <v>637</v>
      </c>
      <c r="C49" s="305" t="s">
        <v>585</v>
      </c>
      <c r="D49" s="232" t="s">
        <v>155</v>
      </c>
      <c r="E49" s="190"/>
      <c r="F49" s="12"/>
      <c r="G49" s="311" t="s">
        <v>217</v>
      </c>
      <c r="H49" s="311" t="s">
        <v>18</v>
      </c>
      <c r="I49" s="188" t="s">
        <v>86</v>
      </c>
      <c r="J49" s="189" t="s">
        <v>18</v>
      </c>
      <c r="K49" s="190"/>
      <c r="L49" s="191"/>
      <c r="M49" s="190"/>
      <c r="N49" s="191"/>
      <c r="O49" s="405" t="s">
        <v>45</v>
      </c>
      <c r="P49" s="468" t="s">
        <v>637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0"/>
      <c r="B50" s="412"/>
      <c r="C50" s="338" t="s">
        <v>586</v>
      </c>
      <c r="D50" s="320" t="s">
        <v>18</v>
      </c>
      <c r="E50" s="196"/>
      <c r="F50" s="196"/>
      <c r="G50" s="196" t="s">
        <v>51</v>
      </c>
      <c r="H50" s="196"/>
      <c r="I50" s="11"/>
      <c r="J50" s="196"/>
      <c r="K50" s="196"/>
      <c r="L50" s="197"/>
      <c r="M50" s="11"/>
      <c r="N50" s="251"/>
      <c r="O50" s="413"/>
      <c r="P50" s="469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9" t="s">
        <v>56</v>
      </c>
      <c r="B51" s="396" t="s">
        <v>638</v>
      </c>
      <c r="C51" s="351" t="s">
        <v>97</v>
      </c>
      <c r="D51" s="177" t="s">
        <v>155</v>
      </c>
      <c r="E51" s="190"/>
      <c r="F51" s="190"/>
      <c r="G51" s="311" t="s">
        <v>402</v>
      </c>
      <c r="H51" s="311" t="s">
        <v>21</v>
      </c>
      <c r="I51" s="338" t="s">
        <v>639</v>
      </c>
      <c r="J51" s="69" t="s">
        <v>21</v>
      </c>
      <c r="K51" s="190"/>
      <c r="L51" s="191"/>
      <c r="M51" s="190"/>
      <c r="N51" s="280"/>
      <c r="O51" s="405" t="s">
        <v>56</v>
      </c>
      <c r="P51" s="397" t="s">
        <v>638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0"/>
      <c r="B52" s="396"/>
      <c r="C52" s="181"/>
      <c r="D52" s="196"/>
      <c r="E52" s="354" t="s">
        <v>640</v>
      </c>
      <c r="F52" s="329" t="s">
        <v>18</v>
      </c>
      <c r="G52" s="196"/>
      <c r="H52" s="196"/>
      <c r="I52" s="181"/>
      <c r="J52" s="196"/>
      <c r="K52" s="196"/>
      <c r="L52" s="197"/>
      <c r="M52" s="196"/>
      <c r="N52" s="251"/>
      <c r="O52" s="413"/>
      <c r="P52" s="397"/>
      <c r="Q52" s="307" t="s">
        <v>641</v>
      </c>
      <c r="R52" s="3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642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642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68" t="s">
        <v>142</v>
      </c>
      <c r="P55" s="368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2</v>
      </c>
      <c r="M56" s="26">
        <f>2*(COUNTIF($C$4:$J$15,"TRANG")+COUNTIF($Q$4:$X$15,"TRANG")-COUNTIF(I15:L15,"TRANG"))</f>
        <v>12</v>
      </c>
      <c r="N56" s="26">
        <f>2*(COUNTIF($M$4:$N$15,"TRANG")+COUNTIF(K4:L15,"TRANG"))</f>
        <v>2</v>
      </c>
      <c r="O56" s="369">
        <f t="shared" ref="O56:O61" si="0">SUM(M56:N56)</f>
        <v>14</v>
      </c>
      <c r="P56" s="369"/>
      <c r="Q56" s="72" t="s">
        <v>135</v>
      </c>
      <c r="R56" s="26">
        <f t="shared" ref="R56:S61" si="1">M56+M63+M70+M77</f>
        <v>36</v>
      </c>
      <c r="S56" s="26">
        <f t="shared" si="1"/>
        <v>8</v>
      </c>
      <c r="T56" s="26">
        <f t="shared" ref="T56:T61" si="2">SUM(R56:S56)</f>
        <v>44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6</v>
      </c>
      <c r="L57" s="29">
        <f>2*(COUNTIF($M$4:$N$15,"UYÊN")+COUNTIF(K4:L15,"UYÊN"))</f>
        <v>0</v>
      </c>
      <c r="M57" s="29">
        <f>2*(COUNTIF($C$4:$J$15,"UYÊN")+COUNTIF($Q$4:$X$15,"UYÊN")-COUNTIF(I15:L15,"UYÊN"))</f>
        <v>6</v>
      </c>
      <c r="N57" s="29">
        <f>2*(COUNTIF($M$4:$N$15,"UYÊN")+COUNTIF(K4:L15,"UYÊN"))</f>
        <v>0</v>
      </c>
      <c r="O57" s="370">
        <f t="shared" si="0"/>
        <v>6</v>
      </c>
      <c r="P57" s="370"/>
      <c r="Q57" s="47" t="s">
        <v>136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71">
        <f t="shared" si="0"/>
        <v>4</v>
      </c>
      <c r="P58" s="371"/>
      <c r="Q58" s="48" t="s">
        <v>137</v>
      </c>
      <c r="R58" s="20">
        <f t="shared" si="1"/>
        <v>18</v>
      </c>
      <c r="S58" s="20">
        <f t="shared" si="1"/>
        <v>4</v>
      </c>
      <c r="T58" s="20">
        <f t="shared" si="2"/>
        <v>22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2</v>
      </c>
      <c r="O59" s="372">
        <f t="shared" si="0"/>
        <v>10</v>
      </c>
      <c r="P59" s="372"/>
      <c r="Q59" s="49" t="s">
        <v>138</v>
      </c>
      <c r="R59" s="15">
        <f t="shared" si="1"/>
        <v>40</v>
      </c>
      <c r="S59" s="15">
        <f t="shared" si="1"/>
        <v>10</v>
      </c>
      <c r="T59" s="15">
        <f t="shared" si="2"/>
        <v>50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67">
        <f t="shared" si="0"/>
        <v>12</v>
      </c>
      <c r="P60" s="367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01">
        <f t="shared" si="0"/>
        <v>2</v>
      </c>
      <c r="P61" s="402"/>
      <c r="Q61" s="17" t="s">
        <v>383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68" t="s">
        <v>142</v>
      </c>
      <c r="P62" s="368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2</v>
      </c>
      <c r="O63" s="369">
        <f t="shared" ref="O63:O68" si="3">SUM(M63:N63)</f>
        <v>12</v>
      </c>
      <c r="P63" s="369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70">
        <f t="shared" si="3"/>
        <v>10</v>
      </c>
      <c r="P64" s="370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0</v>
      </c>
      <c r="O65" s="371">
        <f t="shared" si="3"/>
        <v>6</v>
      </c>
      <c r="P65" s="371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8</v>
      </c>
      <c r="N66" s="15">
        <f>2*(COUNTIF($M$17:$N$28,"NGUYÊN")+COUNTIF(K16:L26,"NGUYÊN"))</f>
        <v>2</v>
      </c>
      <c r="O66" s="372">
        <f t="shared" si="3"/>
        <v>10</v>
      </c>
      <c r="P66" s="372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10</v>
      </c>
      <c r="N67" s="41">
        <f>2*(COUNTIF($M$17:$N$28,"DÂN")+COUNTIF(K17:L28,"DÂN"))</f>
        <v>0</v>
      </c>
      <c r="O67" s="367">
        <f t="shared" si="3"/>
        <v>10</v>
      </c>
      <c r="P67" s="367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0">
        <f t="shared" si="3"/>
        <v>2</v>
      </c>
      <c r="P68" s="400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68" t="s">
        <v>142</v>
      </c>
      <c r="P69" s="368"/>
      <c r="T69" s="94"/>
    </row>
    <row r="70" spans="7:20" ht="29.25" customHeight="1" x14ac:dyDescent="0.25">
      <c r="G70" s="373"/>
      <c r="I70" s="24" t="s">
        <v>135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2</v>
      </c>
      <c r="O70" s="369">
        <f t="shared" ref="O70:O75" si="4">SUM(M70:N70)</f>
        <v>10</v>
      </c>
      <c r="P70" s="369"/>
      <c r="T70" s="94"/>
    </row>
    <row r="71" spans="7:20" ht="29.25" customHeight="1" x14ac:dyDescent="0.25">
      <c r="G71" s="373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70">
        <f t="shared" si="4"/>
        <v>6</v>
      </c>
      <c r="P71" s="370"/>
      <c r="T71" s="94"/>
    </row>
    <row r="72" spans="7:20" ht="29.25" customHeight="1" x14ac:dyDescent="0.25">
      <c r="G72" s="373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71">
        <f t="shared" si="4"/>
        <v>4</v>
      </c>
      <c r="P72" s="371"/>
      <c r="T72" s="94"/>
    </row>
    <row r="73" spans="7:20" ht="29.25" customHeight="1" x14ac:dyDescent="0.25">
      <c r="G73" s="373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4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4</v>
      </c>
      <c r="O73" s="372">
        <f t="shared" si="4"/>
        <v>14</v>
      </c>
      <c r="P73" s="372"/>
      <c r="T73" s="94"/>
    </row>
    <row r="74" spans="7:20" ht="29.25" customHeight="1" x14ac:dyDescent="0.25">
      <c r="G74" s="373"/>
      <c r="I74" s="39" t="s">
        <v>139</v>
      </c>
      <c r="J74" s="40"/>
      <c r="K74" s="41">
        <f>2*(COUNTIF($C$30:$J$41,"DÂN")+COUNTIF($Q$30:$X$41,"DÂN")-COUNTIF($G$41:$J$41,"DÂN"))</f>
        <v>14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14</v>
      </c>
      <c r="N74" s="41">
        <f>2*(COUNTIF($M$30:$N$41,"DÂN")+COUNTIF(K31:L41,"DÂN"))</f>
        <v>2</v>
      </c>
      <c r="O74" s="367">
        <f t="shared" si="4"/>
        <v>16</v>
      </c>
      <c r="P74" s="367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400">
        <f t="shared" si="4"/>
        <v>2</v>
      </c>
      <c r="P75" s="400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68" t="s">
        <v>142</v>
      </c>
      <c r="P76" s="368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69">
        <f t="shared" ref="O77:O82" si="5">SUM(M77:N77)</f>
        <v>8</v>
      </c>
      <c r="P77" s="369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70">
        <f t="shared" si="5"/>
        <v>10</v>
      </c>
      <c r="P78" s="370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71">
        <f t="shared" si="5"/>
        <v>8</v>
      </c>
      <c r="P79" s="371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14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14</v>
      </c>
      <c r="N80" s="15">
        <f>2*(COUNTIF($M$43:$N$54,"NGUYÊN")+COUNTIF(K42:L52,"NGUYÊN"))</f>
        <v>2</v>
      </c>
      <c r="O80" s="372">
        <f t="shared" si="5"/>
        <v>16</v>
      </c>
      <c r="P80" s="372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67">
        <f t="shared" si="5"/>
        <v>10</v>
      </c>
      <c r="P81" s="367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0">
        <f t="shared" si="5"/>
        <v>2</v>
      </c>
      <c r="P82" s="400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0074-EAAB-493D-B804-AC1F04B9C393}">
  <dimension ref="A1:AI55"/>
  <sheetViews>
    <sheetView tabSelected="1" topLeftCell="A23" zoomScale="66" zoomScaleNormal="66" workbookViewId="0">
      <selection activeCell="E55" sqref="E55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.14062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8" t="s">
        <v>643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5" s="1" customFormat="1" ht="64.5" customHeight="1" x14ac:dyDescent="0.25">
      <c r="A2" s="391" t="s">
        <v>590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2"/>
      <c r="O2" s="393" t="s">
        <v>2</v>
      </c>
      <c r="P2" s="394"/>
      <c r="Q2" s="394"/>
      <c r="R2" s="394"/>
      <c r="S2" s="394"/>
      <c r="T2" s="394"/>
      <c r="U2" s="394"/>
      <c r="V2" s="394"/>
      <c r="W2" s="394"/>
      <c r="X2" s="394"/>
    </row>
    <row r="3" spans="1:25" ht="20.25" thickBot="1" x14ac:dyDescent="0.3">
      <c r="A3" s="384" t="s">
        <v>3</v>
      </c>
      <c r="B3" s="385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03" t="s">
        <v>3</v>
      </c>
      <c r="P3" s="40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74" t="s">
        <v>15</v>
      </c>
      <c r="B4" s="396" t="s">
        <v>644</v>
      </c>
      <c r="C4" s="190"/>
      <c r="D4" s="190"/>
      <c r="E4" s="190"/>
      <c r="F4" s="190"/>
      <c r="G4" s="190"/>
      <c r="H4" s="104"/>
      <c r="I4" s="305" t="s">
        <v>592</v>
      </c>
      <c r="J4" s="203" t="s">
        <v>21</v>
      </c>
      <c r="K4" s="181"/>
      <c r="L4" s="182"/>
      <c r="M4" s="181"/>
      <c r="N4" s="194"/>
      <c r="O4" s="405" t="s">
        <v>15</v>
      </c>
      <c r="P4" s="468" t="s">
        <v>644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82"/>
      <c r="B5" s="396"/>
      <c r="C5" s="195" t="s">
        <v>530</v>
      </c>
      <c r="D5" s="198" t="s">
        <v>155</v>
      </c>
      <c r="E5" s="195" t="s">
        <v>425</v>
      </c>
      <c r="F5" s="195" t="s">
        <v>155</v>
      </c>
      <c r="G5" s="196"/>
      <c r="H5" s="197"/>
      <c r="I5" s="11"/>
      <c r="J5" s="11"/>
      <c r="K5" s="11"/>
      <c r="L5" s="12"/>
      <c r="M5" s="11"/>
      <c r="N5" s="272"/>
      <c r="O5" s="406"/>
      <c r="P5" s="469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09" t="s">
        <v>24</v>
      </c>
      <c r="B6" s="411" t="s">
        <v>645</v>
      </c>
      <c r="C6" s="188" t="s">
        <v>289</v>
      </c>
      <c r="D6" s="189" t="s">
        <v>21</v>
      </c>
      <c r="E6" s="190"/>
      <c r="F6" s="190"/>
      <c r="G6" s="190"/>
      <c r="H6" s="190"/>
      <c r="I6" s="190"/>
      <c r="J6" s="190"/>
      <c r="K6" s="192"/>
      <c r="L6" s="192"/>
      <c r="M6" s="190"/>
      <c r="N6" s="253"/>
      <c r="O6" s="405" t="s">
        <v>24</v>
      </c>
      <c r="P6" s="468" t="s">
        <v>645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0"/>
      <c r="B7" s="412"/>
      <c r="C7" s="196"/>
      <c r="D7" s="196"/>
      <c r="E7" s="307" t="s">
        <v>646</v>
      </c>
      <c r="F7" s="308" t="s">
        <v>155</v>
      </c>
      <c r="G7" s="342" t="s">
        <v>331</v>
      </c>
      <c r="H7" s="341" t="s">
        <v>155</v>
      </c>
      <c r="I7" s="196"/>
      <c r="J7" s="197"/>
      <c r="K7" s="196"/>
      <c r="L7" s="197"/>
      <c r="M7" s="199"/>
      <c r="N7" s="251"/>
      <c r="O7" s="413"/>
      <c r="P7" s="469"/>
      <c r="Q7" s="282"/>
      <c r="R7" s="197"/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82" t="s">
        <v>34</v>
      </c>
      <c r="B8" s="396" t="s">
        <v>647</v>
      </c>
      <c r="C8" s="351" t="s">
        <v>417</v>
      </c>
      <c r="D8" s="352" t="s">
        <v>18</v>
      </c>
      <c r="E8" s="190"/>
      <c r="F8" s="11"/>
      <c r="G8" s="181"/>
      <c r="H8" s="182"/>
      <c r="I8" s="190"/>
      <c r="J8" s="104"/>
      <c r="K8" s="104"/>
      <c r="L8" s="105"/>
      <c r="M8" s="191"/>
      <c r="N8" s="148"/>
      <c r="O8" s="406" t="s">
        <v>34</v>
      </c>
      <c r="P8" s="397" t="s">
        <v>647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82"/>
      <c r="B9" s="412"/>
      <c r="C9" s="196"/>
      <c r="D9" s="196"/>
      <c r="E9" s="11"/>
      <c r="F9" s="196"/>
      <c r="G9" s="207"/>
      <c r="H9" s="12"/>
      <c r="I9" s="196"/>
      <c r="J9" s="196"/>
      <c r="K9" s="342" t="s">
        <v>261</v>
      </c>
      <c r="L9" s="342" t="s">
        <v>18</v>
      </c>
      <c r="M9" s="103"/>
      <c r="N9" s="103"/>
      <c r="O9" s="406"/>
      <c r="P9" s="397"/>
      <c r="Q9" s="284"/>
      <c r="R9" s="202"/>
      <c r="S9" s="175"/>
      <c r="T9" s="12"/>
      <c r="U9" s="11"/>
      <c r="V9" s="12"/>
      <c r="W9" s="200" t="s">
        <v>625</v>
      </c>
      <c r="X9" s="201" t="s">
        <v>545</v>
      </c>
    </row>
    <row r="10" spans="1:25" s="13" customFormat="1" ht="42" customHeight="1" thickTop="1" x14ac:dyDescent="0.25">
      <c r="A10" s="409" t="s">
        <v>45</v>
      </c>
      <c r="B10" s="411" t="s">
        <v>648</v>
      </c>
      <c r="C10" s="340" t="s">
        <v>387</v>
      </c>
      <c r="D10" s="205" t="s">
        <v>18</v>
      </c>
      <c r="E10" s="188" t="s">
        <v>386</v>
      </c>
      <c r="F10" s="204" t="s">
        <v>18</v>
      </c>
      <c r="G10" s="190"/>
      <c r="H10" s="191"/>
      <c r="I10" s="190"/>
      <c r="J10" s="104"/>
      <c r="K10" s="190"/>
      <c r="L10" s="191"/>
      <c r="M10" s="190"/>
      <c r="N10" s="253"/>
      <c r="O10" s="405" t="s">
        <v>45</v>
      </c>
      <c r="P10" s="468" t="s">
        <v>648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0"/>
      <c r="B11" s="412"/>
      <c r="C11" s="320" t="s">
        <v>597</v>
      </c>
      <c r="D11" s="69" t="s">
        <v>21</v>
      </c>
      <c r="E11" s="195" t="s">
        <v>295</v>
      </c>
      <c r="F11" s="198" t="s">
        <v>155</v>
      </c>
      <c r="G11" s="207"/>
      <c r="H11" s="196"/>
      <c r="I11" s="177" t="s">
        <v>567</v>
      </c>
      <c r="J11" s="177" t="s">
        <v>21</v>
      </c>
      <c r="K11" s="195" t="s">
        <v>628</v>
      </c>
      <c r="L11" s="177" t="s">
        <v>18</v>
      </c>
      <c r="M11" s="199"/>
      <c r="N11" s="251"/>
      <c r="O11" s="413"/>
      <c r="P11" s="469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82" t="s">
        <v>56</v>
      </c>
      <c r="B12" s="396" t="s">
        <v>649</v>
      </c>
      <c r="C12" s="280"/>
      <c r="D12" s="190"/>
      <c r="E12" s="346" t="s">
        <v>650</v>
      </c>
      <c r="F12" s="327" t="s">
        <v>155</v>
      </c>
      <c r="G12" s="190"/>
      <c r="H12" s="191"/>
      <c r="I12" s="188" t="s">
        <v>562</v>
      </c>
      <c r="J12" s="189" t="s">
        <v>21</v>
      </c>
      <c r="K12" s="344" t="s">
        <v>630</v>
      </c>
      <c r="L12" s="345" t="s">
        <v>23</v>
      </c>
      <c r="M12" s="190"/>
      <c r="N12" s="191"/>
      <c r="O12" s="406" t="s">
        <v>56</v>
      </c>
      <c r="P12" s="397" t="s">
        <v>649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82"/>
      <c r="B13" s="412"/>
      <c r="C13" s="195" t="s">
        <v>312</v>
      </c>
      <c r="D13" s="195" t="s">
        <v>18</v>
      </c>
      <c r="E13" s="195" t="s">
        <v>627</v>
      </c>
      <c r="F13" s="306" t="s">
        <v>18</v>
      </c>
      <c r="G13" s="11"/>
      <c r="H13" s="12"/>
      <c r="I13" s="177" t="s">
        <v>373</v>
      </c>
      <c r="J13" s="177" t="s">
        <v>18</v>
      </c>
      <c r="K13" s="342" t="s">
        <v>570</v>
      </c>
      <c r="L13" s="341" t="s">
        <v>21</v>
      </c>
      <c r="M13" s="245"/>
      <c r="N13" s="103"/>
      <c r="O13" s="406"/>
      <c r="P13" s="397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651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651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15" t="s">
        <v>3</v>
      </c>
      <c r="B16" s="416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15" t="s">
        <v>3</v>
      </c>
      <c r="P16" s="417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82" t="s">
        <v>15</v>
      </c>
      <c r="B17" s="396" t="s">
        <v>652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06" t="s">
        <v>15</v>
      </c>
      <c r="P17" s="397" t="s">
        <v>652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3.5" customHeight="1" thickBot="1" x14ac:dyDescent="0.3">
      <c r="A18" s="382"/>
      <c r="B18" s="396"/>
      <c r="C18" s="338" t="s">
        <v>654</v>
      </c>
      <c r="D18" s="69" t="s">
        <v>155</v>
      </c>
      <c r="E18" s="11"/>
      <c r="F18" s="11"/>
      <c r="G18" s="342" t="s">
        <v>655</v>
      </c>
      <c r="H18" s="359" t="s">
        <v>21</v>
      </c>
      <c r="I18" s="196"/>
      <c r="J18" s="197"/>
      <c r="K18" s="73" t="s">
        <v>656</v>
      </c>
      <c r="L18" s="74" t="s">
        <v>18</v>
      </c>
      <c r="M18" s="11"/>
      <c r="N18" s="103"/>
      <c r="O18" s="406"/>
      <c r="P18" s="397"/>
      <c r="Q18" s="284"/>
      <c r="R18" s="202"/>
      <c r="S18" s="196"/>
      <c r="T18" s="196"/>
      <c r="U18" s="196"/>
      <c r="V18" s="196"/>
      <c r="W18" s="200" t="s">
        <v>606</v>
      </c>
      <c r="X18" s="201" t="s">
        <v>545</v>
      </c>
    </row>
    <row r="19" spans="1:35" s="13" customFormat="1" ht="47.25" customHeight="1" thickTop="1" x14ac:dyDescent="0.25">
      <c r="A19" s="409" t="s">
        <v>24</v>
      </c>
      <c r="B19" s="411" t="s">
        <v>657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204" t="s">
        <v>217</v>
      </c>
      <c r="J19" s="205" t="s">
        <v>31</v>
      </c>
      <c r="K19" s="190"/>
      <c r="L19" s="191"/>
      <c r="M19" s="190"/>
      <c r="N19" s="253"/>
      <c r="O19" s="405" t="s">
        <v>24</v>
      </c>
      <c r="P19" s="468" t="s">
        <v>657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0"/>
      <c r="B20" s="412"/>
      <c r="C20" s="181"/>
      <c r="D20" s="196"/>
      <c r="E20" s="177" t="s">
        <v>277</v>
      </c>
      <c r="F20" s="195" t="s">
        <v>18</v>
      </c>
      <c r="G20" s="196"/>
      <c r="H20" s="196"/>
      <c r="I20" s="196"/>
      <c r="J20" s="196"/>
      <c r="K20" s="195" t="s">
        <v>438</v>
      </c>
      <c r="L20" s="195" t="s">
        <v>18</v>
      </c>
      <c r="M20" s="196"/>
      <c r="N20" s="275"/>
      <c r="O20" s="413"/>
      <c r="P20" s="469"/>
      <c r="Q20" s="282"/>
      <c r="R20" s="197"/>
      <c r="S20" s="282"/>
      <c r="T20" s="197"/>
      <c r="U20" s="196"/>
      <c r="V20" s="251"/>
      <c r="W20" s="196"/>
      <c r="X20" s="234"/>
    </row>
    <row r="21" spans="1:35" s="13" customFormat="1" ht="43.5" customHeight="1" thickTop="1" x14ac:dyDescent="0.25">
      <c r="A21" s="382" t="s">
        <v>34</v>
      </c>
      <c r="B21" s="396" t="s">
        <v>659</v>
      </c>
      <c r="C21" s="188" t="s">
        <v>401</v>
      </c>
      <c r="D21" s="189" t="s">
        <v>21</v>
      </c>
      <c r="E21" s="192"/>
      <c r="F21" s="105"/>
      <c r="G21" s="181"/>
      <c r="H21" s="182"/>
      <c r="I21" s="181"/>
      <c r="J21" s="182"/>
      <c r="K21" s="11"/>
      <c r="L21" s="182"/>
      <c r="M21" s="181"/>
      <c r="N21" s="148"/>
      <c r="O21" s="406" t="s">
        <v>34</v>
      </c>
      <c r="P21" s="397" t="s">
        <v>659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82"/>
      <c r="B22" s="396"/>
      <c r="C22" s="11"/>
      <c r="D22" s="11"/>
      <c r="E22" s="196"/>
      <c r="F22" s="197"/>
      <c r="G22" s="11"/>
      <c r="H22" s="12"/>
      <c r="I22" s="307" t="s">
        <v>660</v>
      </c>
      <c r="J22" s="308" t="s">
        <v>31</v>
      </c>
      <c r="K22" s="196"/>
      <c r="L22" s="12"/>
      <c r="M22" s="11"/>
      <c r="N22" s="103"/>
      <c r="O22" s="406"/>
      <c r="P22" s="397"/>
      <c r="Q22" s="196"/>
      <c r="R22" s="251"/>
      <c r="S22" s="11"/>
      <c r="T22" s="12"/>
      <c r="U22" s="129"/>
      <c r="V22" s="12"/>
      <c r="W22" s="200" t="s">
        <v>609</v>
      </c>
      <c r="X22" s="349" t="s">
        <v>23</v>
      </c>
    </row>
    <row r="23" spans="1:35" s="13" customFormat="1" ht="48" customHeight="1" thickTop="1" x14ac:dyDescent="0.25">
      <c r="A23" s="409" t="s">
        <v>45</v>
      </c>
      <c r="B23" s="411" t="s">
        <v>661</v>
      </c>
      <c r="C23" s="190"/>
      <c r="D23" s="192"/>
      <c r="E23" s="190"/>
      <c r="F23" s="191"/>
      <c r="G23" s="190"/>
      <c r="H23" s="191"/>
      <c r="I23" s="188" t="s">
        <v>662</v>
      </c>
      <c r="J23" s="189" t="s">
        <v>31</v>
      </c>
      <c r="K23" s="188" t="s">
        <v>413</v>
      </c>
      <c r="L23" s="189" t="s">
        <v>31</v>
      </c>
      <c r="M23" s="235"/>
      <c r="N23" s="253"/>
      <c r="O23" s="405" t="s">
        <v>45</v>
      </c>
      <c r="P23" s="468" t="s">
        <v>661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2" customHeight="1" thickBot="1" x14ac:dyDescent="0.3">
      <c r="A24" s="410"/>
      <c r="B24" s="412"/>
      <c r="C24" s="177" t="s">
        <v>97</v>
      </c>
      <c r="D24" s="177" t="s">
        <v>155</v>
      </c>
      <c r="E24" s="196"/>
      <c r="F24" s="197"/>
      <c r="G24" s="315"/>
      <c r="H24" s="105"/>
      <c r="I24" s="104"/>
      <c r="J24" s="196"/>
      <c r="K24" s="196"/>
      <c r="L24" s="197"/>
      <c r="M24" s="196"/>
      <c r="N24" s="251"/>
      <c r="O24" s="413"/>
      <c r="P24" s="469"/>
      <c r="Q24" s="282"/>
      <c r="R24" s="197"/>
      <c r="S24" s="282"/>
      <c r="T24" s="197"/>
      <c r="U24" s="196"/>
      <c r="V24" s="197"/>
      <c r="W24" s="197"/>
      <c r="X24" s="348"/>
    </row>
    <row r="25" spans="1:35" s="13" customFormat="1" ht="44.25" customHeight="1" thickTop="1" x14ac:dyDescent="0.25">
      <c r="A25" s="382" t="s">
        <v>56</v>
      </c>
      <c r="B25" s="396" t="s">
        <v>663</v>
      </c>
      <c r="C25" s="190"/>
      <c r="D25" s="190"/>
      <c r="E25" s="340" t="s">
        <v>616</v>
      </c>
      <c r="F25" s="313" t="s">
        <v>155</v>
      </c>
      <c r="G25" s="338" t="s">
        <v>664</v>
      </c>
      <c r="H25" s="305" t="s">
        <v>21</v>
      </c>
      <c r="I25" s="305" t="s">
        <v>665</v>
      </c>
      <c r="J25" s="69" t="s">
        <v>21</v>
      </c>
      <c r="K25" s="181"/>
      <c r="L25" s="148"/>
      <c r="M25" s="190"/>
      <c r="N25" s="193"/>
      <c r="O25" s="406" t="s">
        <v>56</v>
      </c>
      <c r="P25" s="397" t="s">
        <v>663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82"/>
      <c r="B26" s="396"/>
      <c r="C26" s="181"/>
      <c r="D26" s="196"/>
      <c r="E26" s="195" t="s">
        <v>640</v>
      </c>
      <c r="F26" s="195" t="s">
        <v>18</v>
      </c>
      <c r="G26" s="322" t="s">
        <v>666</v>
      </c>
      <c r="H26" s="357" t="s">
        <v>155</v>
      </c>
      <c r="I26" s="195" t="s">
        <v>439</v>
      </c>
      <c r="J26" s="195" t="s">
        <v>31</v>
      </c>
      <c r="K26" s="11"/>
      <c r="L26" s="103"/>
      <c r="M26" s="11"/>
      <c r="N26" s="103"/>
      <c r="O26" s="406"/>
      <c r="P26" s="397"/>
      <c r="Q26" s="200" t="s">
        <v>667</v>
      </c>
      <c r="R26" s="233" t="s">
        <v>23</v>
      </c>
      <c r="S26" s="200" t="s">
        <v>668</v>
      </c>
      <c r="T26" s="233" t="s">
        <v>23</v>
      </c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669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669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15" t="s">
        <v>3</v>
      </c>
      <c r="B29" s="416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15" t="s">
        <v>3</v>
      </c>
      <c r="P29" s="417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thickBot="1" x14ac:dyDescent="0.3">
      <c r="A30" s="395" t="s">
        <v>15</v>
      </c>
      <c r="B30" s="396" t="s">
        <v>670</v>
      </c>
      <c r="C30" s="181"/>
      <c r="D30" s="190"/>
      <c r="E30" s="204" t="s">
        <v>298</v>
      </c>
      <c r="F30" s="188" t="s">
        <v>155</v>
      </c>
      <c r="G30" s="104"/>
      <c r="H30" s="104"/>
      <c r="I30" s="340" t="s">
        <v>671</v>
      </c>
      <c r="J30" s="188" t="s">
        <v>31</v>
      </c>
      <c r="K30" s="190"/>
      <c r="L30" s="191"/>
      <c r="M30" s="181"/>
      <c r="N30" s="148"/>
      <c r="O30" s="406" t="s">
        <v>15</v>
      </c>
      <c r="P30" s="397" t="s">
        <v>670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Top="1" thickBot="1" x14ac:dyDescent="0.3">
      <c r="A31" s="395"/>
      <c r="B31" s="396"/>
      <c r="C31" s="11"/>
      <c r="D31" s="11"/>
      <c r="E31" s="196"/>
      <c r="F31" s="11"/>
      <c r="G31" s="196"/>
      <c r="H31" s="12"/>
      <c r="I31" s="195" t="s">
        <v>567</v>
      </c>
      <c r="J31" s="195" t="s">
        <v>21</v>
      </c>
      <c r="K31" s="344" t="s">
        <v>630</v>
      </c>
      <c r="L31" s="345" t="s">
        <v>23</v>
      </c>
      <c r="M31" s="11"/>
      <c r="N31" s="272"/>
      <c r="O31" s="406"/>
      <c r="P31" s="397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18" t="s">
        <v>24</v>
      </c>
      <c r="B32" s="411" t="s">
        <v>672</v>
      </c>
      <c r="C32" s="364" t="s">
        <v>295</v>
      </c>
      <c r="D32" s="363" t="s">
        <v>31</v>
      </c>
      <c r="E32" s="346" t="s">
        <v>673</v>
      </c>
      <c r="F32" s="325" t="s">
        <v>18</v>
      </c>
      <c r="G32" s="11"/>
      <c r="H32" s="191"/>
      <c r="I32" s="346" t="s">
        <v>674</v>
      </c>
      <c r="J32" s="327" t="s">
        <v>31</v>
      </c>
      <c r="K32" s="346" t="s">
        <v>675</v>
      </c>
      <c r="L32" s="325" t="s">
        <v>21</v>
      </c>
      <c r="M32" s="11"/>
      <c r="N32" s="191"/>
      <c r="O32" s="405" t="s">
        <v>24</v>
      </c>
      <c r="P32" s="468" t="s">
        <v>672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19"/>
      <c r="B33" s="412"/>
      <c r="C33" s="244" t="s">
        <v>530</v>
      </c>
      <c r="D33" s="362" t="s">
        <v>21</v>
      </c>
      <c r="E33" s="195" t="s">
        <v>425</v>
      </c>
      <c r="F33" s="195" t="s">
        <v>155</v>
      </c>
      <c r="G33" s="196"/>
      <c r="H33" s="197"/>
      <c r="I33" s="196"/>
      <c r="J33" s="323"/>
      <c r="K33" s="196"/>
      <c r="L33" s="197"/>
      <c r="M33" s="196"/>
      <c r="N33" s="251"/>
      <c r="O33" s="413"/>
      <c r="P33" s="469"/>
      <c r="Q33" s="307" t="s">
        <v>676</v>
      </c>
      <c r="R33" s="333" t="s">
        <v>23</v>
      </c>
      <c r="S33" s="196"/>
      <c r="T33" s="197"/>
      <c r="U33" s="196"/>
      <c r="V33" s="196"/>
      <c r="W33" s="307" t="s">
        <v>677</v>
      </c>
      <c r="X33" s="333" t="s">
        <v>545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51" customHeight="1" thickTop="1" x14ac:dyDescent="0.25">
      <c r="A34" s="395" t="s">
        <v>34</v>
      </c>
      <c r="B34" s="396" t="s">
        <v>678</v>
      </c>
      <c r="C34" s="338" t="s">
        <v>679</v>
      </c>
      <c r="D34" s="305" t="s">
        <v>21</v>
      </c>
      <c r="E34" s="181"/>
      <c r="F34" s="181"/>
      <c r="G34" s="190"/>
      <c r="H34" s="193"/>
      <c r="I34" s="190"/>
      <c r="J34" s="193"/>
      <c r="K34" s="226" t="s">
        <v>261</v>
      </c>
      <c r="L34" s="227" t="s">
        <v>18</v>
      </c>
      <c r="M34" s="185"/>
      <c r="N34" s="276"/>
      <c r="O34" s="406" t="s">
        <v>34</v>
      </c>
      <c r="P34" s="397" t="s">
        <v>678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36.75" customHeight="1" thickBot="1" x14ac:dyDescent="0.3">
      <c r="A35" s="395"/>
      <c r="B35" s="396"/>
      <c r="C35" s="195" t="s">
        <v>312</v>
      </c>
      <c r="D35" s="195" t="s">
        <v>18</v>
      </c>
      <c r="E35" s="196"/>
      <c r="F35" s="196"/>
      <c r="G35" s="196"/>
      <c r="H35" s="196"/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06"/>
      <c r="P35" s="397"/>
      <c r="Q35" s="129"/>
      <c r="R35" s="12"/>
      <c r="S35" s="11"/>
      <c r="T35" s="12"/>
      <c r="U35" s="307" t="s">
        <v>680</v>
      </c>
      <c r="V35" s="3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39" customHeight="1" thickTop="1" x14ac:dyDescent="0.25">
      <c r="A36" s="409" t="s">
        <v>45</v>
      </c>
      <c r="B36" s="411" t="s">
        <v>681</v>
      </c>
      <c r="C36" s="190"/>
      <c r="D36" s="11"/>
      <c r="E36" s="318" t="s">
        <v>682</v>
      </c>
      <c r="F36" s="328" t="s">
        <v>155</v>
      </c>
      <c r="G36" s="326" t="s">
        <v>602</v>
      </c>
      <c r="H36" s="313" t="s">
        <v>31</v>
      </c>
      <c r="I36" s="104"/>
      <c r="J36" s="190"/>
      <c r="K36" s="104"/>
      <c r="L36" s="190"/>
      <c r="M36" s="104"/>
      <c r="N36" s="191"/>
      <c r="O36" s="405" t="s">
        <v>45</v>
      </c>
      <c r="P36" s="468" t="s">
        <v>681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54.75" customHeight="1" thickBot="1" x14ac:dyDescent="0.3">
      <c r="A37" s="410"/>
      <c r="B37" s="412"/>
      <c r="C37" s="177" t="s">
        <v>627</v>
      </c>
      <c r="D37" s="177" t="s">
        <v>18</v>
      </c>
      <c r="E37" s="196"/>
      <c r="F37" s="197"/>
      <c r="G37" s="196"/>
      <c r="H37" s="196"/>
      <c r="I37" s="320" t="s">
        <v>683</v>
      </c>
      <c r="J37" s="320" t="s">
        <v>21</v>
      </c>
      <c r="K37" s="196"/>
      <c r="L37" s="196"/>
      <c r="M37" s="199"/>
      <c r="N37" s="251"/>
      <c r="O37" s="413"/>
      <c r="P37" s="469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82" t="s">
        <v>56</v>
      </c>
      <c r="B38" s="396" t="s">
        <v>684</v>
      </c>
      <c r="C38" s="190"/>
      <c r="D38" s="190"/>
      <c r="E38" s="181"/>
      <c r="F38" s="190"/>
      <c r="G38" s="181"/>
      <c r="H38" s="190"/>
      <c r="I38" s="190"/>
      <c r="J38" s="190"/>
      <c r="K38" s="104"/>
      <c r="L38" s="191"/>
      <c r="M38" s="104"/>
      <c r="N38" s="190"/>
      <c r="O38" s="406" t="s">
        <v>56</v>
      </c>
      <c r="P38" s="397" t="s">
        <v>684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82"/>
      <c r="B39" s="396"/>
      <c r="C39" s="196"/>
      <c r="D39" s="196"/>
      <c r="E39" s="196"/>
      <c r="F39" s="196"/>
      <c r="G39" s="196"/>
      <c r="H39" s="196"/>
      <c r="I39" s="11"/>
      <c r="J39" s="11"/>
      <c r="K39" s="196"/>
      <c r="L39" s="182"/>
      <c r="M39" s="246"/>
      <c r="N39" s="277"/>
      <c r="O39" s="406"/>
      <c r="P39" s="397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685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685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15" t="s">
        <v>3</v>
      </c>
      <c r="B42" s="416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15" t="s">
        <v>3</v>
      </c>
      <c r="P42" s="417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82" t="s">
        <v>15</v>
      </c>
      <c r="B43" s="396" t="s">
        <v>686</v>
      </c>
      <c r="C43" s="338" t="s">
        <v>653</v>
      </c>
      <c r="D43" s="69" t="s">
        <v>18</v>
      </c>
      <c r="E43" s="190"/>
      <c r="F43" s="104"/>
      <c r="G43" s="190"/>
      <c r="H43" s="192"/>
      <c r="I43" s="190"/>
      <c r="J43" s="192"/>
      <c r="K43" s="181"/>
      <c r="L43" s="182"/>
      <c r="M43" s="182"/>
      <c r="N43" s="148"/>
      <c r="O43" s="406" t="s">
        <v>15</v>
      </c>
      <c r="P43" s="397" t="s">
        <v>686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82"/>
      <c r="B44" s="396"/>
      <c r="C44" s="338" t="s">
        <v>654</v>
      </c>
      <c r="D44" s="69" t="s">
        <v>155</v>
      </c>
      <c r="E44" s="196"/>
      <c r="F44" s="197"/>
      <c r="G44" s="204" t="s">
        <v>402</v>
      </c>
      <c r="H44" s="341" t="s">
        <v>21</v>
      </c>
      <c r="I44" s="11"/>
      <c r="J44" s="12"/>
      <c r="K44" s="11"/>
      <c r="L44" s="12"/>
      <c r="M44" s="11"/>
      <c r="N44" s="103"/>
      <c r="O44" s="406"/>
      <c r="P44" s="397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5" s="13" customFormat="1" ht="46.5" customHeight="1" thickTop="1" x14ac:dyDescent="0.25">
      <c r="A45" s="409" t="s">
        <v>24</v>
      </c>
      <c r="B45" s="411" t="s">
        <v>687</v>
      </c>
      <c r="C45" s="188" t="s">
        <v>608</v>
      </c>
      <c r="D45" s="350" t="s">
        <v>21</v>
      </c>
      <c r="E45" s="311" t="s">
        <v>688</v>
      </c>
      <c r="F45" s="336" t="s">
        <v>155</v>
      </c>
      <c r="G45" s="190"/>
      <c r="H45" s="191"/>
      <c r="I45" s="188" t="s">
        <v>412</v>
      </c>
      <c r="J45" s="189" t="s">
        <v>31</v>
      </c>
      <c r="K45" s="188" t="s">
        <v>583</v>
      </c>
      <c r="L45" s="189" t="s">
        <v>31</v>
      </c>
      <c r="M45" s="190"/>
      <c r="N45" s="253"/>
      <c r="O45" s="405" t="s">
        <v>24</v>
      </c>
      <c r="P45" s="468" t="s">
        <v>687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0"/>
      <c r="B46" s="412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13"/>
      <c r="P46" s="469"/>
      <c r="Q46" s="196"/>
      <c r="R46" s="197"/>
      <c r="S46" s="196"/>
      <c r="T46" s="197"/>
      <c r="U46" s="307" t="s">
        <v>689</v>
      </c>
      <c r="V46" s="333" t="s">
        <v>23</v>
      </c>
      <c r="W46" s="200" t="s">
        <v>609</v>
      </c>
      <c r="X46" s="233" t="s">
        <v>23</v>
      </c>
      <c r="Y46" s="332"/>
    </row>
    <row r="47" spans="1:35" s="13" customFormat="1" ht="43.5" customHeight="1" thickTop="1" x14ac:dyDescent="0.25">
      <c r="A47" s="382" t="s">
        <v>34</v>
      </c>
      <c r="B47" s="396" t="s">
        <v>690</v>
      </c>
      <c r="C47" s="190"/>
      <c r="D47" s="182"/>
      <c r="E47" s="190"/>
      <c r="F47" s="105"/>
      <c r="G47" s="351" t="s">
        <v>409</v>
      </c>
      <c r="H47" s="177" t="s">
        <v>155</v>
      </c>
      <c r="I47" s="365"/>
      <c r="J47" s="366"/>
      <c r="K47" s="322" t="s">
        <v>438</v>
      </c>
      <c r="L47" s="357" t="s">
        <v>18</v>
      </c>
      <c r="M47" s="181"/>
      <c r="N47" s="148"/>
      <c r="O47" s="406" t="s">
        <v>34</v>
      </c>
      <c r="P47" s="397" t="s">
        <v>690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Bot="1" x14ac:dyDescent="0.3">
      <c r="A48" s="382"/>
      <c r="B48" s="396"/>
      <c r="C48" s="342" t="s">
        <v>401</v>
      </c>
      <c r="D48" s="342" t="s">
        <v>21</v>
      </c>
      <c r="E48" s="181"/>
      <c r="F48" s="197"/>
      <c r="G48" s="104"/>
      <c r="H48" s="196"/>
      <c r="I48" s="177" t="s">
        <v>439</v>
      </c>
      <c r="J48" s="178" t="s">
        <v>31</v>
      </c>
      <c r="K48" s="196"/>
      <c r="L48" s="197"/>
      <c r="M48" s="196"/>
      <c r="N48" s="103"/>
      <c r="O48" s="406"/>
      <c r="P48" s="397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09" t="s">
        <v>45</v>
      </c>
      <c r="B49" s="411" t="s">
        <v>691</v>
      </c>
      <c r="C49" s="190"/>
      <c r="D49" s="192"/>
      <c r="E49" s="190"/>
      <c r="F49" s="105"/>
      <c r="G49" s="188" t="s">
        <v>217</v>
      </c>
      <c r="H49" s="189" t="s">
        <v>31</v>
      </c>
      <c r="I49" s="188" t="s">
        <v>86</v>
      </c>
      <c r="J49" s="189" t="s">
        <v>31</v>
      </c>
      <c r="K49" s="190"/>
      <c r="L49" s="191"/>
      <c r="M49" s="190"/>
      <c r="N49" s="191"/>
      <c r="O49" s="405" t="s">
        <v>45</v>
      </c>
      <c r="P49" s="468" t="s">
        <v>691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0"/>
      <c r="B50" s="412"/>
      <c r="C50" s="352" t="s">
        <v>97</v>
      </c>
      <c r="D50" s="195" t="s">
        <v>155</v>
      </c>
      <c r="E50" s="195" t="s">
        <v>640</v>
      </c>
      <c r="F50" s="195" t="s">
        <v>18</v>
      </c>
      <c r="G50" s="196" t="s">
        <v>51</v>
      </c>
      <c r="H50" s="196"/>
      <c r="I50" s="11"/>
      <c r="J50" s="196"/>
      <c r="K50" s="237" t="s">
        <v>692</v>
      </c>
      <c r="L50" s="329" t="s">
        <v>18</v>
      </c>
      <c r="M50" s="11"/>
      <c r="N50" s="251"/>
      <c r="O50" s="413"/>
      <c r="P50" s="469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09" t="s">
        <v>56</v>
      </c>
      <c r="B51" s="396" t="s">
        <v>693</v>
      </c>
      <c r="C51" s="190"/>
      <c r="D51" s="105"/>
      <c r="E51" s="204" t="s">
        <v>616</v>
      </c>
      <c r="F51" s="227" t="s">
        <v>155</v>
      </c>
      <c r="G51" s="338" t="s">
        <v>664</v>
      </c>
      <c r="H51" s="69" t="s">
        <v>21</v>
      </c>
      <c r="I51" s="305" t="s">
        <v>665</v>
      </c>
      <c r="J51" s="69" t="s">
        <v>21</v>
      </c>
      <c r="K51" s="190"/>
      <c r="L51" s="191"/>
      <c r="M51" s="190"/>
      <c r="N51" s="280"/>
      <c r="O51" s="405" t="s">
        <v>56</v>
      </c>
      <c r="P51" s="397" t="s">
        <v>693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0"/>
      <c r="B52" s="396"/>
      <c r="C52" s="181"/>
      <c r="D52" s="11"/>
      <c r="E52" s="196"/>
      <c r="F52" s="196"/>
      <c r="G52" s="196"/>
      <c r="H52" s="196"/>
      <c r="I52" s="318" t="s">
        <v>694</v>
      </c>
      <c r="J52" s="32" t="s">
        <v>31</v>
      </c>
      <c r="K52" s="196"/>
      <c r="L52" s="197"/>
      <c r="M52" s="196"/>
      <c r="N52" s="251"/>
      <c r="O52" s="413"/>
      <c r="P52" s="397"/>
      <c r="Q52" s="200" t="s">
        <v>667</v>
      </c>
      <c r="R52" s="233" t="s">
        <v>23</v>
      </c>
      <c r="S52" s="200" t="s">
        <v>668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695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695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15.75" thickTop="1" x14ac:dyDescent="0.25"/>
  </sheetData>
  <mergeCells count="91">
    <mergeCell ref="A49:A50"/>
    <mergeCell ref="B49:B50"/>
    <mergeCell ref="O49:O50"/>
    <mergeCell ref="P49:P50"/>
    <mergeCell ref="A51:A52"/>
    <mergeCell ref="B51:B52"/>
    <mergeCell ref="O51:O52"/>
    <mergeCell ref="P51:P52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4:A5"/>
    <mergeCell ref="B4:B5"/>
    <mergeCell ref="O4:O5"/>
    <mergeCell ref="P4:P5"/>
    <mergeCell ref="A10:A11"/>
    <mergeCell ref="B10:B11"/>
    <mergeCell ref="O10:O11"/>
    <mergeCell ref="P10:P11"/>
    <mergeCell ref="A1:X1"/>
    <mergeCell ref="A2:N2"/>
    <mergeCell ref="O2:X2"/>
    <mergeCell ref="A3:B3"/>
    <mergeCell ref="O3:P3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topLeftCell="A3"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70" t="s">
        <v>696</v>
      </c>
      <c r="C2" s="470"/>
      <c r="D2" s="470"/>
      <c r="E2" s="470"/>
      <c r="F2" s="470"/>
      <c r="G2" s="470"/>
      <c r="H2" s="470"/>
    </row>
    <row r="3" spans="1:8" x14ac:dyDescent="0.25">
      <c r="A3">
        <v>1</v>
      </c>
      <c r="B3" s="77" t="s">
        <v>697</v>
      </c>
      <c r="C3" s="77" t="s">
        <v>698</v>
      </c>
      <c r="D3" s="81"/>
      <c r="E3" s="80" t="s">
        <v>699</v>
      </c>
      <c r="F3" s="77"/>
      <c r="G3" s="77" t="s">
        <v>700</v>
      </c>
      <c r="H3" s="77" t="s">
        <v>701</v>
      </c>
    </row>
    <row r="4" spans="1:8" x14ac:dyDescent="0.25">
      <c r="A4">
        <v>2</v>
      </c>
      <c r="B4" s="77" t="s">
        <v>702</v>
      </c>
      <c r="C4" s="77" t="s">
        <v>703</v>
      </c>
      <c r="D4" s="81"/>
      <c r="E4" s="80" t="s">
        <v>699</v>
      </c>
      <c r="F4" s="77"/>
      <c r="G4" s="77" t="s">
        <v>704</v>
      </c>
      <c r="H4" s="77" t="s">
        <v>701</v>
      </c>
    </row>
    <row r="5" spans="1:8" x14ac:dyDescent="0.25">
      <c r="A5">
        <v>3</v>
      </c>
      <c r="B5" s="79" t="s">
        <v>705</v>
      </c>
      <c r="C5" s="79" t="s">
        <v>706</v>
      </c>
      <c r="D5" s="81"/>
      <c r="E5" s="79" t="s">
        <v>701</v>
      </c>
      <c r="F5" s="77"/>
      <c r="G5" s="77" t="s">
        <v>707</v>
      </c>
      <c r="H5" s="77" t="s">
        <v>701</v>
      </c>
    </row>
    <row r="6" spans="1:8" x14ac:dyDescent="0.25">
      <c r="A6">
        <v>4</v>
      </c>
      <c r="B6" s="79" t="s">
        <v>708</v>
      </c>
      <c r="C6" s="79" t="s">
        <v>709</v>
      </c>
      <c r="D6" s="81"/>
      <c r="E6" s="79" t="s">
        <v>701</v>
      </c>
      <c r="F6" s="77"/>
      <c r="G6" s="77" t="s">
        <v>710</v>
      </c>
      <c r="H6" s="77" t="s">
        <v>701</v>
      </c>
    </row>
    <row r="7" spans="1:8" x14ac:dyDescent="0.25">
      <c r="A7">
        <v>5</v>
      </c>
      <c r="B7" s="77" t="s">
        <v>711</v>
      </c>
      <c r="C7" s="77"/>
      <c r="D7" s="81"/>
      <c r="E7" s="80" t="s">
        <v>699</v>
      </c>
      <c r="F7" s="77" t="s">
        <v>712</v>
      </c>
      <c r="G7" s="77" t="s">
        <v>713</v>
      </c>
      <c r="H7" s="77" t="s">
        <v>701</v>
      </c>
    </row>
    <row r="8" spans="1:8" x14ac:dyDescent="0.25">
      <c r="A8">
        <v>6</v>
      </c>
      <c r="B8" s="78" t="s">
        <v>714</v>
      </c>
      <c r="C8" s="78"/>
      <c r="D8" s="81"/>
      <c r="E8" s="78"/>
      <c r="F8" s="78" t="s">
        <v>715</v>
      </c>
      <c r="G8" s="77" t="s">
        <v>716</v>
      </c>
      <c r="H8" s="77" t="s">
        <v>701</v>
      </c>
    </row>
    <row r="9" spans="1:8" x14ac:dyDescent="0.25">
      <c r="A9">
        <v>7</v>
      </c>
      <c r="B9" s="77" t="s">
        <v>717</v>
      </c>
      <c r="C9" s="77"/>
      <c r="D9" s="81"/>
      <c r="E9" s="80" t="s">
        <v>699</v>
      </c>
      <c r="F9" s="77" t="s">
        <v>718</v>
      </c>
      <c r="G9" s="77" t="s">
        <v>719</v>
      </c>
      <c r="H9" s="77" t="s">
        <v>701</v>
      </c>
    </row>
    <row r="10" spans="1:8" x14ac:dyDescent="0.25">
      <c r="A10">
        <v>8</v>
      </c>
      <c r="B10" s="79" t="s">
        <v>720</v>
      </c>
      <c r="C10" s="79"/>
      <c r="D10" s="81"/>
      <c r="E10" s="79" t="s">
        <v>701</v>
      </c>
      <c r="F10" s="77" t="s">
        <v>721</v>
      </c>
      <c r="G10" s="77" t="s">
        <v>722</v>
      </c>
      <c r="H10" s="77" t="s">
        <v>701</v>
      </c>
    </row>
    <row r="11" spans="1:8" x14ac:dyDescent="0.25">
      <c r="A11">
        <v>9</v>
      </c>
      <c r="B11" s="79" t="s">
        <v>723</v>
      </c>
      <c r="C11" s="79"/>
      <c r="D11" s="81"/>
      <c r="E11" s="79" t="s">
        <v>701</v>
      </c>
      <c r="F11" s="77" t="s">
        <v>724</v>
      </c>
      <c r="G11" s="77" t="s">
        <v>725</v>
      </c>
      <c r="H11" s="78" t="s">
        <v>715</v>
      </c>
    </row>
    <row r="12" spans="1:8" x14ac:dyDescent="0.25">
      <c r="A12">
        <v>10</v>
      </c>
      <c r="B12" s="79" t="s">
        <v>726</v>
      </c>
      <c r="C12" s="79"/>
      <c r="D12" s="81"/>
      <c r="E12" s="79" t="s">
        <v>701</v>
      </c>
      <c r="F12" s="77"/>
      <c r="G12" s="77" t="s">
        <v>727</v>
      </c>
      <c r="H12" s="77" t="s">
        <v>701</v>
      </c>
    </row>
    <row r="13" spans="1:8" x14ac:dyDescent="0.25">
      <c r="A13">
        <v>11</v>
      </c>
      <c r="B13" s="77" t="s">
        <v>728</v>
      </c>
      <c r="C13" s="77"/>
      <c r="D13" s="81" t="s">
        <v>729</v>
      </c>
      <c r="E13" s="80" t="s">
        <v>699</v>
      </c>
      <c r="F13" s="77"/>
      <c r="G13" s="77" t="s">
        <v>730</v>
      </c>
      <c r="H13" s="77" t="s">
        <v>701</v>
      </c>
    </row>
    <row r="14" spans="1:8" x14ac:dyDescent="0.25">
      <c r="A14">
        <v>12</v>
      </c>
      <c r="B14" s="79" t="s">
        <v>731</v>
      </c>
      <c r="C14" s="79"/>
      <c r="D14" s="81"/>
      <c r="E14" s="79" t="s">
        <v>701</v>
      </c>
      <c r="F14" s="77" t="s">
        <v>732</v>
      </c>
      <c r="G14" s="77" t="s">
        <v>733</v>
      </c>
      <c r="H14" s="77" t="s">
        <v>701</v>
      </c>
    </row>
    <row r="15" spans="1:8" x14ac:dyDescent="0.25">
      <c r="A15">
        <v>13</v>
      </c>
      <c r="B15" s="78" t="s">
        <v>734</v>
      </c>
      <c r="C15" s="78"/>
      <c r="D15" s="81"/>
      <c r="E15" s="78"/>
      <c r="F15" s="78" t="s">
        <v>715</v>
      </c>
      <c r="G15" s="77" t="s">
        <v>735</v>
      </c>
      <c r="H15" s="77" t="s">
        <v>701</v>
      </c>
    </row>
    <row r="16" spans="1:8" x14ac:dyDescent="0.25">
      <c r="A16">
        <v>14</v>
      </c>
      <c r="B16" s="77" t="s">
        <v>736</v>
      </c>
      <c r="C16" s="77"/>
      <c r="D16" s="81"/>
      <c r="E16" s="80" t="s">
        <v>699</v>
      </c>
      <c r="F16" s="77"/>
      <c r="G16" s="77"/>
      <c r="H16" s="77"/>
    </row>
    <row r="17" spans="1:8" x14ac:dyDescent="0.25">
      <c r="A17">
        <v>15</v>
      </c>
      <c r="B17" s="79" t="s">
        <v>737</v>
      </c>
      <c r="C17" s="79"/>
      <c r="D17" s="81"/>
      <c r="E17" s="79" t="s">
        <v>701</v>
      </c>
      <c r="F17" s="77"/>
      <c r="G17" s="77"/>
      <c r="H17" s="77"/>
    </row>
    <row r="18" spans="1:8" x14ac:dyDescent="0.25">
      <c r="A18">
        <v>16</v>
      </c>
      <c r="B18" s="77" t="s">
        <v>738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739</v>
      </c>
      <c r="C19" s="79"/>
      <c r="D19" s="81"/>
      <c r="E19" s="79" t="s">
        <v>701</v>
      </c>
      <c r="F19" s="77"/>
      <c r="G19" s="77"/>
      <c r="H19" s="77"/>
    </row>
    <row r="20" spans="1:8" x14ac:dyDescent="0.25">
      <c r="A20">
        <v>18</v>
      </c>
      <c r="B20" s="77" t="s">
        <v>740</v>
      </c>
      <c r="C20" s="77"/>
      <c r="D20" s="81" t="s">
        <v>141</v>
      </c>
      <c r="E20" s="80" t="s">
        <v>699</v>
      </c>
      <c r="F20" s="77"/>
      <c r="G20" s="77"/>
      <c r="H20" s="77"/>
    </row>
    <row r="21" spans="1:8" x14ac:dyDescent="0.25">
      <c r="A21">
        <v>19</v>
      </c>
      <c r="B21" s="77" t="s">
        <v>741</v>
      </c>
      <c r="C21" s="77"/>
      <c r="D21" s="81" t="s">
        <v>141</v>
      </c>
      <c r="E21" s="80" t="s">
        <v>699</v>
      </c>
      <c r="F21" s="77"/>
      <c r="G21" s="77"/>
      <c r="H21" s="77"/>
    </row>
    <row r="22" spans="1:8" x14ac:dyDescent="0.25">
      <c r="A22">
        <v>20</v>
      </c>
      <c r="B22" s="78" t="s">
        <v>742</v>
      </c>
      <c r="C22" s="78"/>
      <c r="D22" s="81"/>
      <c r="E22" s="78"/>
      <c r="F22" s="78" t="s">
        <v>715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71" t="s">
        <v>743</v>
      </c>
      <c r="C2" s="471"/>
      <c r="D2" s="471"/>
      <c r="E2" s="471"/>
      <c r="F2" s="471"/>
      <c r="G2" s="471"/>
    </row>
    <row r="3" spans="2:7" ht="36.75" customHeight="1" x14ac:dyDescent="0.25">
      <c r="B3" s="84" t="s">
        <v>744</v>
      </c>
      <c r="C3" s="84" t="s">
        <v>745</v>
      </c>
      <c r="D3" s="84" t="s">
        <v>746</v>
      </c>
      <c r="E3" s="84" t="s">
        <v>747</v>
      </c>
      <c r="F3" s="84" t="s">
        <v>748</v>
      </c>
      <c r="G3" s="84" t="s">
        <v>454</v>
      </c>
    </row>
    <row r="4" spans="2:7" ht="26.25" customHeight="1" x14ac:dyDescent="0.25">
      <c r="B4" s="83" t="s">
        <v>749</v>
      </c>
      <c r="C4" s="77" t="s">
        <v>750</v>
      </c>
      <c r="D4" s="77"/>
      <c r="E4" s="77" t="s">
        <v>751</v>
      </c>
      <c r="F4" s="77"/>
      <c r="G4" s="77"/>
    </row>
    <row r="5" spans="2:7" ht="64.5" customHeight="1" x14ac:dyDescent="0.25">
      <c r="B5" s="83" t="s">
        <v>752</v>
      </c>
      <c r="C5" s="88" t="s">
        <v>753</v>
      </c>
      <c r="D5" s="88" t="s">
        <v>754</v>
      </c>
      <c r="E5" s="77"/>
      <c r="F5" s="77" t="s">
        <v>755</v>
      </c>
      <c r="G5" s="77"/>
    </row>
    <row r="6" spans="2:7" ht="26.25" customHeight="1" x14ac:dyDescent="0.25">
      <c r="B6" s="83" t="s">
        <v>756</v>
      </c>
      <c r="C6" s="77" t="s">
        <v>757</v>
      </c>
      <c r="D6" s="77"/>
      <c r="E6" s="77"/>
      <c r="F6" s="77" t="s">
        <v>758</v>
      </c>
      <c r="G6" s="77"/>
    </row>
    <row r="7" spans="2:7" ht="26.25" customHeight="1" x14ac:dyDescent="0.25">
      <c r="B7" s="83" t="s">
        <v>759</v>
      </c>
      <c r="C7" s="77"/>
      <c r="D7" s="77" t="s">
        <v>760</v>
      </c>
      <c r="E7" s="77"/>
      <c r="F7" s="77" t="s">
        <v>761</v>
      </c>
      <c r="G7" s="77"/>
    </row>
    <row r="8" spans="2:7" ht="26.25" customHeight="1" x14ac:dyDescent="0.25">
      <c r="B8" s="83" t="s">
        <v>762</v>
      </c>
      <c r="C8" s="77" t="s">
        <v>763</v>
      </c>
      <c r="D8" s="77"/>
      <c r="E8" s="77"/>
      <c r="F8" s="77"/>
      <c r="G8" s="77"/>
    </row>
    <row r="9" spans="2:7" ht="27.75" customHeight="1" x14ac:dyDescent="0.4">
      <c r="B9" s="471" t="s">
        <v>764</v>
      </c>
      <c r="C9" s="471"/>
      <c r="D9" s="471"/>
      <c r="E9" s="471"/>
      <c r="F9" s="471"/>
      <c r="G9" s="471"/>
    </row>
    <row r="10" spans="2:7" ht="22.5" customHeight="1" x14ac:dyDescent="0.25">
      <c r="B10" s="84" t="s">
        <v>744</v>
      </c>
      <c r="C10" s="84" t="s">
        <v>765</v>
      </c>
      <c r="D10" s="84" t="s">
        <v>746</v>
      </c>
      <c r="E10" s="84" t="s">
        <v>747</v>
      </c>
      <c r="F10" s="84" t="s">
        <v>748</v>
      </c>
      <c r="G10" s="84" t="s">
        <v>454</v>
      </c>
    </row>
    <row r="11" spans="2:7" ht="27" customHeight="1" x14ac:dyDescent="0.25">
      <c r="B11" s="83" t="s">
        <v>749</v>
      </c>
      <c r="C11" s="88" t="s">
        <v>766</v>
      </c>
      <c r="D11" s="77"/>
      <c r="E11" s="77"/>
      <c r="F11" s="77" t="s">
        <v>767</v>
      </c>
      <c r="G11" s="77"/>
    </row>
    <row r="12" spans="2:7" ht="52.5" customHeight="1" x14ac:dyDescent="0.25">
      <c r="B12" s="83" t="s">
        <v>752</v>
      </c>
      <c r="C12" s="77" t="s">
        <v>768</v>
      </c>
      <c r="D12" s="88" t="s">
        <v>769</v>
      </c>
      <c r="E12" s="77"/>
      <c r="F12" s="77"/>
      <c r="G12" s="77"/>
    </row>
    <row r="13" spans="2:7" ht="26.25" customHeight="1" x14ac:dyDescent="0.25">
      <c r="B13" s="83" t="s">
        <v>756</v>
      </c>
      <c r="C13" s="77"/>
      <c r="D13" s="77"/>
      <c r="E13" s="77"/>
      <c r="F13" s="77"/>
      <c r="G13" s="77"/>
    </row>
    <row r="14" spans="2:7" ht="43.5" customHeight="1" x14ac:dyDescent="0.25">
      <c r="B14" s="83" t="s">
        <v>759</v>
      </c>
      <c r="C14" s="77"/>
      <c r="D14" s="88" t="s">
        <v>770</v>
      </c>
      <c r="E14" s="77"/>
      <c r="F14" s="77"/>
      <c r="G14" s="77"/>
    </row>
    <row r="15" spans="2:7" ht="26.25" customHeight="1" x14ac:dyDescent="0.25">
      <c r="B15" s="83" t="s">
        <v>762</v>
      </c>
      <c r="C15" s="77"/>
      <c r="D15" s="77" t="s">
        <v>771</v>
      </c>
      <c r="E15" s="77"/>
      <c r="F15" s="77"/>
      <c r="G15" s="77"/>
    </row>
    <row r="16" spans="2:7" ht="30" x14ac:dyDescent="0.4">
      <c r="B16" s="471" t="s">
        <v>772</v>
      </c>
      <c r="C16" s="471"/>
      <c r="D16" s="471"/>
      <c r="E16" s="471"/>
      <c r="F16" s="471"/>
      <c r="G16" s="471"/>
    </row>
    <row r="17" spans="2:7" x14ac:dyDescent="0.25">
      <c r="B17" s="84" t="s">
        <v>744</v>
      </c>
      <c r="C17" s="84" t="s">
        <v>765</v>
      </c>
      <c r="D17" s="84" t="s">
        <v>746</v>
      </c>
      <c r="E17" s="84" t="s">
        <v>747</v>
      </c>
      <c r="F17" s="84" t="s">
        <v>748</v>
      </c>
      <c r="G17" s="84" t="s">
        <v>454</v>
      </c>
    </row>
    <row r="18" spans="2:7" x14ac:dyDescent="0.25">
      <c r="B18" s="83" t="s">
        <v>749</v>
      </c>
      <c r="C18" s="88" t="s">
        <v>773</v>
      </c>
      <c r="D18" s="77"/>
      <c r="E18" s="77"/>
      <c r="F18" s="77"/>
      <c r="G18" s="77"/>
    </row>
    <row r="19" spans="2:7" x14ac:dyDescent="0.25">
      <c r="B19" s="83" t="s">
        <v>752</v>
      </c>
      <c r="C19" s="77"/>
      <c r="D19" s="88"/>
      <c r="E19" s="77"/>
      <c r="F19" s="77"/>
      <c r="G19" s="77"/>
    </row>
    <row r="20" spans="2:7" x14ac:dyDescent="0.25">
      <c r="B20" s="83" t="s">
        <v>756</v>
      </c>
      <c r="C20" s="77"/>
      <c r="D20" s="77"/>
      <c r="E20" s="77"/>
      <c r="F20" s="77"/>
      <c r="G20" s="77"/>
    </row>
    <row r="21" spans="2:7" x14ac:dyDescent="0.25">
      <c r="B21" s="83" t="s">
        <v>759</v>
      </c>
      <c r="C21" s="77"/>
      <c r="D21" s="88"/>
      <c r="E21" s="77"/>
      <c r="F21" s="77"/>
      <c r="G21" s="77"/>
    </row>
    <row r="22" spans="2:7" x14ac:dyDescent="0.25">
      <c r="B22" s="83" t="s">
        <v>762</v>
      </c>
      <c r="C22" s="77"/>
      <c r="D22" s="77"/>
      <c r="E22" s="77"/>
      <c r="F22" s="77"/>
      <c r="G22" s="77"/>
    </row>
    <row r="23" spans="2:7" ht="30" x14ac:dyDescent="0.4">
      <c r="B23" s="471" t="s">
        <v>774</v>
      </c>
      <c r="C23" s="471"/>
      <c r="D23" s="471"/>
      <c r="E23" s="471"/>
      <c r="F23" s="471"/>
      <c r="G23" s="471"/>
    </row>
    <row r="24" spans="2:7" ht="23.25" customHeight="1" x14ac:dyDescent="0.25">
      <c r="B24" s="84" t="s">
        <v>744</v>
      </c>
      <c r="C24" s="84" t="s">
        <v>765</v>
      </c>
      <c r="D24" s="84" t="s">
        <v>746</v>
      </c>
      <c r="E24" s="84" t="s">
        <v>747</v>
      </c>
      <c r="F24" s="84" t="s">
        <v>748</v>
      </c>
      <c r="G24" s="84" t="s">
        <v>454</v>
      </c>
    </row>
    <row r="25" spans="2:7" ht="24" customHeight="1" x14ac:dyDescent="0.25">
      <c r="B25" s="83" t="s">
        <v>749</v>
      </c>
      <c r="C25" s="88" t="s">
        <v>775</v>
      </c>
      <c r="D25" s="77"/>
      <c r="E25" s="77"/>
      <c r="F25" s="77"/>
      <c r="G25" s="77"/>
    </row>
    <row r="26" spans="2:7" ht="30" customHeight="1" x14ac:dyDescent="0.25">
      <c r="B26" s="83" t="s">
        <v>752</v>
      </c>
      <c r="C26" s="88" t="s">
        <v>776</v>
      </c>
      <c r="D26" s="88" t="s">
        <v>777</v>
      </c>
      <c r="E26" s="77"/>
      <c r="F26" s="77"/>
      <c r="G26" s="77"/>
    </row>
    <row r="27" spans="2:7" ht="24" customHeight="1" x14ac:dyDescent="0.25">
      <c r="B27" s="83" t="s">
        <v>756</v>
      </c>
      <c r="C27" s="77"/>
      <c r="D27" s="77"/>
      <c r="E27" s="77"/>
      <c r="F27" s="77"/>
      <c r="G27" s="77"/>
    </row>
    <row r="28" spans="2:7" ht="24" customHeight="1" x14ac:dyDescent="0.25">
      <c r="B28" s="83" t="s">
        <v>759</v>
      </c>
      <c r="C28" s="77"/>
      <c r="D28" s="88" t="s">
        <v>778</v>
      </c>
      <c r="E28" s="77"/>
      <c r="F28" s="77" t="s">
        <v>779</v>
      </c>
      <c r="G28" s="77"/>
    </row>
    <row r="29" spans="2:7" ht="24" customHeight="1" x14ac:dyDescent="0.25">
      <c r="B29" s="83" t="s">
        <v>762</v>
      </c>
      <c r="C29" s="77"/>
      <c r="D29" s="77"/>
      <c r="E29" s="77"/>
      <c r="F29" s="77"/>
      <c r="G29" s="77"/>
    </row>
    <row r="30" spans="2:7" ht="30" x14ac:dyDescent="0.4">
      <c r="B30" s="471" t="s">
        <v>780</v>
      </c>
      <c r="C30" s="471"/>
      <c r="D30" s="471"/>
      <c r="E30" s="471"/>
      <c r="F30" s="471"/>
      <c r="G30" s="471"/>
    </row>
    <row r="31" spans="2:7" ht="20.25" customHeight="1" x14ac:dyDescent="0.25">
      <c r="B31" s="84" t="s">
        <v>744</v>
      </c>
      <c r="C31" s="84" t="s">
        <v>765</v>
      </c>
      <c r="D31" s="84" t="s">
        <v>746</v>
      </c>
      <c r="E31" s="84" t="s">
        <v>747</v>
      </c>
      <c r="F31" s="84" t="s">
        <v>748</v>
      </c>
      <c r="G31" s="84" t="s">
        <v>454</v>
      </c>
    </row>
    <row r="32" spans="2:7" ht="27" customHeight="1" x14ac:dyDescent="0.25">
      <c r="B32" s="83" t="s">
        <v>749</v>
      </c>
      <c r="C32" s="88"/>
      <c r="D32" s="77"/>
      <c r="E32" s="77" t="s">
        <v>781</v>
      </c>
      <c r="F32" s="77"/>
      <c r="G32" s="77"/>
    </row>
    <row r="33" spans="2:7" ht="27" customHeight="1" x14ac:dyDescent="0.25">
      <c r="B33" s="83" t="s">
        <v>752</v>
      </c>
      <c r="C33" s="88" t="s">
        <v>782</v>
      </c>
      <c r="D33" s="88" t="s">
        <v>783</v>
      </c>
      <c r="E33" s="77"/>
      <c r="F33" s="77"/>
      <c r="G33" s="77"/>
    </row>
    <row r="34" spans="2:7" ht="27" customHeight="1" x14ac:dyDescent="0.25">
      <c r="B34" s="83" t="s">
        <v>756</v>
      </c>
      <c r="C34" s="77" t="s">
        <v>784</v>
      </c>
      <c r="D34" s="77"/>
      <c r="E34" s="77"/>
      <c r="F34" s="77"/>
      <c r="G34" s="77"/>
    </row>
    <row r="35" spans="2:7" ht="41.25" customHeight="1" x14ac:dyDescent="0.25">
      <c r="B35" s="83" t="s">
        <v>759</v>
      </c>
      <c r="C35" s="88" t="s">
        <v>785</v>
      </c>
      <c r="D35" s="88" t="s">
        <v>786</v>
      </c>
      <c r="E35" s="77"/>
      <c r="F35" s="77"/>
      <c r="G35" s="77"/>
    </row>
    <row r="36" spans="2:7" ht="27" customHeight="1" x14ac:dyDescent="0.25">
      <c r="B36" s="83" t="s">
        <v>762</v>
      </c>
      <c r="C36" s="77"/>
      <c r="D36" s="77" t="s">
        <v>787</v>
      </c>
      <c r="E36" s="77" t="s">
        <v>788</v>
      </c>
      <c r="F36" s="77"/>
      <c r="G36" s="77"/>
    </row>
    <row r="37" spans="2:7" ht="30" x14ac:dyDescent="0.4">
      <c r="B37" s="471" t="s">
        <v>789</v>
      </c>
      <c r="C37" s="471"/>
      <c r="D37" s="471"/>
      <c r="E37" s="471"/>
      <c r="F37" s="471"/>
      <c r="G37" s="471"/>
    </row>
    <row r="38" spans="2:7" x14ac:dyDescent="0.25">
      <c r="B38" s="84" t="s">
        <v>744</v>
      </c>
      <c r="C38" s="84" t="s">
        <v>765</v>
      </c>
      <c r="D38" s="84" t="s">
        <v>746</v>
      </c>
      <c r="E38" s="84" t="s">
        <v>747</v>
      </c>
      <c r="F38" s="84" t="s">
        <v>748</v>
      </c>
      <c r="G38" s="84" t="s">
        <v>454</v>
      </c>
    </row>
    <row r="39" spans="2:7" ht="18.75" customHeight="1" x14ac:dyDescent="0.25">
      <c r="B39" s="83" t="s">
        <v>749</v>
      </c>
      <c r="C39" s="88" t="s">
        <v>790</v>
      </c>
      <c r="D39" s="77"/>
      <c r="E39" s="77"/>
      <c r="F39" s="77"/>
      <c r="G39" s="77"/>
    </row>
    <row r="40" spans="2:7" ht="32.25" customHeight="1" x14ac:dyDescent="0.25">
      <c r="B40" s="83" t="s">
        <v>752</v>
      </c>
      <c r="C40" s="88" t="s">
        <v>791</v>
      </c>
      <c r="D40" s="88" t="s">
        <v>792</v>
      </c>
      <c r="E40" s="77"/>
      <c r="F40" s="77"/>
      <c r="G40" s="77"/>
    </row>
    <row r="41" spans="2:7" ht="18.75" customHeight="1" x14ac:dyDescent="0.25">
      <c r="B41" s="83" t="s">
        <v>756</v>
      </c>
      <c r="C41" s="77"/>
      <c r="D41" s="77"/>
      <c r="E41" s="77"/>
      <c r="F41" s="77"/>
      <c r="G41" s="77"/>
    </row>
    <row r="42" spans="2:7" ht="18.75" customHeight="1" x14ac:dyDescent="0.25">
      <c r="B42" s="83" t="s">
        <v>759</v>
      </c>
      <c r="C42" s="77"/>
      <c r="D42" s="88"/>
      <c r="E42" s="77"/>
      <c r="F42" s="77" t="s">
        <v>793</v>
      </c>
      <c r="G42" s="77"/>
    </row>
    <row r="43" spans="2:7" ht="18.75" customHeight="1" x14ac:dyDescent="0.25">
      <c r="B43" s="83" t="s">
        <v>762</v>
      </c>
      <c r="C43" s="77" t="s">
        <v>794</v>
      </c>
      <c r="D43" s="77" t="s">
        <v>795</v>
      </c>
      <c r="E43" s="77"/>
      <c r="F43" s="77"/>
      <c r="G43" s="77"/>
    </row>
    <row r="44" spans="2:7" ht="30" x14ac:dyDescent="0.4">
      <c r="B44" s="471" t="s">
        <v>796</v>
      </c>
      <c r="C44" s="471"/>
      <c r="D44" s="471"/>
      <c r="E44" s="471"/>
      <c r="F44" s="471"/>
      <c r="G44" s="471"/>
    </row>
    <row r="45" spans="2:7" x14ac:dyDescent="0.25">
      <c r="B45" s="84" t="s">
        <v>744</v>
      </c>
      <c r="C45" s="84" t="s">
        <v>765</v>
      </c>
      <c r="D45" s="84" t="s">
        <v>746</v>
      </c>
      <c r="E45" s="84" t="s">
        <v>747</v>
      </c>
      <c r="F45" s="84" t="s">
        <v>748</v>
      </c>
      <c r="G45" s="84" t="s">
        <v>454</v>
      </c>
    </row>
    <row r="46" spans="2:7" ht="36" customHeight="1" x14ac:dyDescent="0.25">
      <c r="B46" s="83" t="s">
        <v>749</v>
      </c>
      <c r="C46" s="88" t="s">
        <v>797</v>
      </c>
      <c r="D46" s="88" t="s">
        <v>798</v>
      </c>
      <c r="E46" s="77" t="s">
        <v>799</v>
      </c>
      <c r="F46" s="77"/>
      <c r="G46" s="77"/>
    </row>
    <row r="47" spans="2:7" ht="36" customHeight="1" x14ac:dyDescent="0.25">
      <c r="B47" s="83" t="s">
        <v>752</v>
      </c>
      <c r="C47" s="88" t="s">
        <v>800</v>
      </c>
      <c r="D47" s="88"/>
      <c r="E47" s="77"/>
      <c r="F47" s="77"/>
      <c r="G47" s="77"/>
    </row>
    <row r="48" spans="2:7" ht="36" customHeight="1" x14ac:dyDescent="0.25">
      <c r="B48" s="83" t="s">
        <v>756</v>
      </c>
      <c r="C48" s="88" t="s">
        <v>801</v>
      </c>
      <c r="D48" s="77" t="s">
        <v>802</v>
      </c>
      <c r="E48" s="77" t="s">
        <v>803</v>
      </c>
      <c r="F48" s="77"/>
      <c r="G48" s="77"/>
    </row>
    <row r="49" spans="2:7" ht="36" customHeight="1" x14ac:dyDescent="0.25">
      <c r="B49" s="83" t="s">
        <v>759</v>
      </c>
      <c r="C49" s="77"/>
      <c r="D49" s="88"/>
      <c r="E49" s="77" t="s">
        <v>804</v>
      </c>
      <c r="F49" s="77"/>
      <c r="G49" s="77"/>
    </row>
    <row r="50" spans="2:7" ht="36" customHeight="1" x14ac:dyDescent="0.25">
      <c r="B50" s="83" t="s">
        <v>762</v>
      </c>
      <c r="C50" s="77"/>
      <c r="D50" s="77" t="s">
        <v>805</v>
      </c>
      <c r="E50" s="77"/>
      <c r="F50" s="77"/>
      <c r="G50" s="77"/>
    </row>
    <row r="51" spans="2:7" ht="30" x14ac:dyDescent="0.4">
      <c r="B51" s="471" t="s">
        <v>806</v>
      </c>
      <c r="C51" s="471"/>
      <c r="D51" s="471"/>
      <c r="E51" s="471"/>
      <c r="F51" s="471"/>
      <c r="G51" s="471"/>
    </row>
    <row r="52" spans="2:7" ht="21" customHeight="1" x14ac:dyDescent="0.25">
      <c r="B52" s="84" t="s">
        <v>744</v>
      </c>
      <c r="C52" s="84" t="s">
        <v>765</v>
      </c>
      <c r="D52" s="84" t="s">
        <v>746</v>
      </c>
      <c r="E52" s="84" t="s">
        <v>747</v>
      </c>
      <c r="F52" s="84" t="s">
        <v>748</v>
      </c>
      <c r="G52" s="84" t="s">
        <v>454</v>
      </c>
    </row>
    <row r="53" spans="2:7" ht="38.25" customHeight="1" x14ac:dyDescent="0.25">
      <c r="B53" s="83" t="s">
        <v>749</v>
      </c>
      <c r="C53" s="88" t="s">
        <v>807</v>
      </c>
      <c r="D53" s="88" t="s">
        <v>808</v>
      </c>
      <c r="E53" s="77" t="s">
        <v>809</v>
      </c>
      <c r="F53" s="77"/>
      <c r="G53" s="77"/>
    </row>
    <row r="54" spans="2:7" ht="38.25" customHeight="1" x14ac:dyDescent="0.25">
      <c r="B54" s="83" t="s">
        <v>752</v>
      </c>
      <c r="C54" s="88" t="s">
        <v>800</v>
      </c>
      <c r="D54" s="88"/>
      <c r="E54" s="77"/>
      <c r="F54" s="77"/>
      <c r="G54" s="77"/>
    </row>
    <row r="55" spans="2:7" ht="38.25" customHeight="1" x14ac:dyDescent="0.25">
      <c r="B55" s="83" t="s">
        <v>756</v>
      </c>
      <c r="C55" s="88"/>
      <c r="D55" s="88" t="s">
        <v>810</v>
      </c>
      <c r="E55" s="77" t="s">
        <v>811</v>
      </c>
      <c r="F55" s="77"/>
      <c r="G55" s="77"/>
    </row>
    <row r="56" spans="2:7" ht="45.75" customHeight="1" x14ac:dyDescent="0.25">
      <c r="B56" s="83" t="s">
        <v>759</v>
      </c>
      <c r="C56" s="88" t="s">
        <v>812</v>
      </c>
      <c r="D56" s="88" t="s">
        <v>813</v>
      </c>
      <c r="E56" s="77"/>
      <c r="F56" s="77"/>
      <c r="G56" s="77"/>
    </row>
    <row r="57" spans="2:7" ht="38.25" customHeight="1" x14ac:dyDescent="0.25">
      <c r="B57" s="83" t="s">
        <v>762</v>
      </c>
      <c r="C57" s="77"/>
      <c r="D57" s="88" t="s">
        <v>814</v>
      </c>
      <c r="E57" s="77" t="s">
        <v>815</v>
      </c>
      <c r="F57" s="77"/>
      <c r="G57" s="77"/>
    </row>
    <row r="58" spans="2:7" ht="30" x14ac:dyDescent="0.4">
      <c r="B58" s="471" t="s">
        <v>816</v>
      </c>
      <c r="C58" s="471"/>
      <c r="D58" s="471"/>
      <c r="E58" s="471"/>
      <c r="F58" s="471"/>
      <c r="G58" s="471"/>
    </row>
    <row r="59" spans="2:7" ht="24.75" customHeight="1" x14ac:dyDescent="0.25">
      <c r="B59" s="84" t="s">
        <v>744</v>
      </c>
      <c r="C59" s="84" t="s">
        <v>765</v>
      </c>
      <c r="D59" s="84" t="s">
        <v>746</v>
      </c>
      <c r="E59" s="84" t="s">
        <v>747</v>
      </c>
      <c r="F59" s="84" t="s">
        <v>748</v>
      </c>
      <c r="G59" s="84" t="s">
        <v>454</v>
      </c>
    </row>
    <row r="60" spans="2:7" ht="21" customHeight="1" x14ac:dyDescent="0.25">
      <c r="B60" s="83" t="s">
        <v>749</v>
      </c>
      <c r="C60" s="88"/>
      <c r="D60" s="88"/>
      <c r="E60" s="77"/>
      <c r="F60" s="77"/>
      <c r="G60" s="77"/>
    </row>
    <row r="61" spans="2:7" ht="21" customHeight="1" x14ac:dyDescent="0.25">
      <c r="B61" s="83" t="s">
        <v>752</v>
      </c>
      <c r="C61" s="88"/>
      <c r="D61" s="88"/>
      <c r="E61" s="77"/>
      <c r="F61" s="77"/>
      <c r="G61" s="77"/>
    </row>
    <row r="62" spans="2:7" ht="21" customHeight="1" x14ac:dyDescent="0.25">
      <c r="B62" s="83" t="s">
        <v>756</v>
      </c>
      <c r="C62" s="88" t="s">
        <v>817</v>
      </c>
      <c r="D62" s="88"/>
      <c r="E62" s="77"/>
      <c r="F62" s="77"/>
      <c r="G62" s="77"/>
    </row>
    <row r="63" spans="2:7" ht="34.5" customHeight="1" x14ac:dyDescent="0.25">
      <c r="B63" s="83" t="s">
        <v>759</v>
      </c>
      <c r="C63" s="88"/>
      <c r="D63" s="88" t="s">
        <v>818</v>
      </c>
      <c r="E63" s="77"/>
      <c r="F63" s="77"/>
      <c r="G63" s="77"/>
    </row>
    <row r="64" spans="2:7" ht="21" customHeight="1" x14ac:dyDescent="0.25">
      <c r="B64" s="83" t="s">
        <v>762</v>
      </c>
      <c r="C64" s="77"/>
      <c r="D64" s="88"/>
      <c r="E64" s="77"/>
      <c r="F64" s="77" t="s">
        <v>819</v>
      </c>
      <c r="G64" s="77"/>
    </row>
    <row r="65" spans="2:7" ht="30" x14ac:dyDescent="0.4">
      <c r="B65" s="471" t="s">
        <v>820</v>
      </c>
      <c r="C65" s="471"/>
      <c r="D65" s="471"/>
      <c r="E65" s="471"/>
      <c r="F65" s="471"/>
      <c r="G65" s="471"/>
    </row>
    <row r="66" spans="2:7" ht="24" customHeight="1" x14ac:dyDescent="0.25">
      <c r="B66" s="84" t="s">
        <v>744</v>
      </c>
      <c r="C66" s="84" t="s">
        <v>765</v>
      </c>
      <c r="D66" s="84" t="s">
        <v>746</v>
      </c>
      <c r="E66" s="84" t="s">
        <v>747</v>
      </c>
      <c r="F66" s="84" t="s">
        <v>748</v>
      </c>
      <c r="G66" s="84" t="s">
        <v>454</v>
      </c>
    </row>
    <row r="67" spans="2:7" ht="24" customHeight="1" x14ac:dyDescent="0.25">
      <c r="B67" s="83" t="s">
        <v>749</v>
      </c>
      <c r="C67" s="88" t="s">
        <v>821</v>
      </c>
      <c r="D67" s="88"/>
      <c r="E67" s="77"/>
      <c r="F67" s="77" t="s">
        <v>822</v>
      </c>
      <c r="G67" s="77"/>
    </row>
    <row r="68" spans="2:7" ht="24" customHeight="1" x14ac:dyDescent="0.25">
      <c r="B68" s="83" t="s">
        <v>752</v>
      </c>
      <c r="C68" s="88"/>
      <c r="D68" s="88"/>
      <c r="E68" s="77"/>
      <c r="F68" s="77"/>
      <c r="G68" s="77"/>
    </row>
    <row r="69" spans="2:7" ht="24" customHeight="1" x14ac:dyDescent="0.25">
      <c r="B69" s="83" t="s">
        <v>756</v>
      </c>
      <c r="C69" s="88"/>
      <c r="D69" s="88" t="s">
        <v>823</v>
      </c>
      <c r="E69" s="77"/>
      <c r="F69" s="77" t="s">
        <v>824</v>
      </c>
      <c r="G69" s="77"/>
    </row>
    <row r="70" spans="2:7" ht="24" customHeight="1" x14ac:dyDescent="0.25">
      <c r="B70" s="83" t="s">
        <v>759</v>
      </c>
      <c r="C70" s="88"/>
      <c r="D70" s="88" t="s">
        <v>825</v>
      </c>
      <c r="E70" s="77"/>
      <c r="F70" s="77" t="s">
        <v>826</v>
      </c>
      <c r="G70" s="77"/>
    </row>
    <row r="71" spans="2:7" ht="24" customHeight="1" x14ac:dyDescent="0.25">
      <c r="B71" s="83" t="s">
        <v>762</v>
      </c>
      <c r="C71" s="77"/>
      <c r="D71" s="77" t="s">
        <v>827</v>
      </c>
      <c r="E71" s="77"/>
      <c r="F71" s="77" t="s">
        <v>824</v>
      </c>
      <c r="G71" s="77"/>
    </row>
    <row r="72" spans="2:7" ht="30" x14ac:dyDescent="0.4">
      <c r="B72" s="471" t="s">
        <v>828</v>
      </c>
      <c r="C72" s="471"/>
      <c r="D72" s="471"/>
      <c r="E72" s="471"/>
      <c r="F72" s="471"/>
      <c r="G72" s="471"/>
    </row>
    <row r="73" spans="2:7" ht="24" customHeight="1" x14ac:dyDescent="0.25">
      <c r="B73" s="84" t="s">
        <v>744</v>
      </c>
      <c r="C73" s="84" t="s">
        <v>765</v>
      </c>
      <c r="D73" s="84" t="s">
        <v>746</v>
      </c>
      <c r="E73" s="84" t="s">
        <v>747</v>
      </c>
      <c r="F73" s="84" t="s">
        <v>748</v>
      </c>
      <c r="G73" s="84" t="s">
        <v>454</v>
      </c>
    </row>
    <row r="74" spans="2:7" ht="18" customHeight="1" x14ac:dyDescent="0.25">
      <c r="B74" s="83" t="s">
        <v>749</v>
      </c>
      <c r="C74" s="88"/>
      <c r="D74" s="88"/>
      <c r="E74" s="77"/>
      <c r="F74" s="77" t="s">
        <v>829</v>
      </c>
      <c r="G74" s="77"/>
    </row>
    <row r="75" spans="2:7" ht="18" customHeight="1" x14ac:dyDescent="0.25">
      <c r="B75" s="83" t="s">
        <v>752</v>
      </c>
      <c r="C75" s="88"/>
      <c r="D75" s="88"/>
      <c r="E75" s="77"/>
      <c r="F75" s="77"/>
      <c r="G75" s="77"/>
    </row>
    <row r="76" spans="2:7" ht="18" customHeight="1" x14ac:dyDescent="0.25">
      <c r="B76" s="83" t="s">
        <v>756</v>
      </c>
      <c r="C76" s="88"/>
      <c r="D76" s="88"/>
      <c r="E76" s="77"/>
      <c r="F76" s="77"/>
      <c r="G76" s="77"/>
    </row>
    <row r="77" spans="2:7" ht="28.5" customHeight="1" x14ac:dyDescent="0.25">
      <c r="B77" s="83" t="s">
        <v>759</v>
      </c>
      <c r="C77" s="88"/>
      <c r="D77" s="88" t="s">
        <v>830</v>
      </c>
      <c r="E77" s="77" t="s">
        <v>831</v>
      </c>
      <c r="F77" s="77"/>
      <c r="G77" s="77"/>
    </row>
    <row r="78" spans="2:7" ht="20.25" customHeight="1" x14ac:dyDescent="0.25">
      <c r="B78" s="83" t="s">
        <v>762</v>
      </c>
      <c r="C78" s="77"/>
      <c r="D78" s="77" t="s">
        <v>832</v>
      </c>
      <c r="E78" s="77" t="s">
        <v>833</v>
      </c>
      <c r="F78" s="77"/>
      <c r="G78" s="77"/>
    </row>
    <row r="79" spans="2:7" ht="30" hidden="1" x14ac:dyDescent="0.4">
      <c r="B79" s="471" t="s">
        <v>834</v>
      </c>
      <c r="C79" s="471"/>
      <c r="D79" s="471"/>
      <c r="E79" s="471"/>
      <c r="F79" s="471"/>
      <c r="G79" s="471"/>
    </row>
    <row r="80" spans="2:7" ht="24" hidden="1" customHeight="1" x14ac:dyDescent="0.25">
      <c r="B80" s="84" t="s">
        <v>744</v>
      </c>
      <c r="C80" s="84" t="s">
        <v>765</v>
      </c>
      <c r="D80" s="84" t="s">
        <v>746</v>
      </c>
      <c r="E80" s="84" t="s">
        <v>747</v>
      </c>
      <c r="F80" s="84" t="s">
        <v>748</v>
      </c>
      <c r="G80" s="84" t="s">
        <v>454</v>
      </c>
    </row>
    <row r="81" spans="2:7" ht="24" hidden="1" customHeight="1" x14ac:dyDescent="0.25">
      <c r="B81" s="83" t="s">
        <v>749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752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756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759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762</v>
      </c>
      <c r="C85" s="77"/>
      <c r="D85" s="77"/>
      <c r="E85" s="77"/>
      <c r="F85" s="77"/>
      <c r="G85" s="77"/>
    </row>
    <row r="86" spans="2:7" ht="30" x14ac:dyDescent="0.4">
      <c r="B86" s="471" t="s">
        <v>834</v>
      </c>
      <c r="C86" s="471"/>
      <c r="D86" s="471"/>
      <c r="E86" s="471"/>
      <c r="F86" s="471"/>
      <c r="G86" s="471"/>
    </row>
    <row r="87" spans="2:7" x14ac:dyDescent="0.25">
      <c r="B87" s="84" t="s">
        <v>744</v>
      </c>
      <c r="C87" s="84" t="s">
        <v>765</v>
      </c>
      <c r="D87" s="84" t="s">
        <v>746</v>
      </c>
      <c r="E87" s="84" t="s">
        <v>747</v>
      </c>
      <c r="F87" s="84" t="s">
        <v>748</v>
      </c>
      <c r="G87" s="84" t="s">
        <v>454</v>
      </c>
    </row>
    <row r="88" spans="2:7" ht="30" customHeight="1" x14ac:dyDescent="0.25">
      <c r="B88" s="83" t="s">
        <v>749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752</v>
      </c>
      <c r="C89" s="88"/>
      <c r="D89" s="88"/>
      <c r="E89" s="77"/>
      <c r="F89" s="77"/>
      <c r="G89" s="77"/>
    </row>
    <row r="90" spans="2:7" ht="30" customHeight="1" x14ac:dyDescent="0.25">
      <c r="B90" s="83" t="s">
        <v>756</v>
      </c>
      <c r="C90" s="88"/>
      <c r="D90" s="88"/>
      <c r="E90" s="77"/>
      <c r="F90" s="77"/>
      <c r="G90" s="77"/>
    </row>
    <row r="91" spans="2:7" ht="47.25" customHeight="1" x14ac:dyDescent="0.25">
      <c r="B91" s="83" t="s">
        <v>759</v>
      </c>
      <c r="C91" s="88"/>
      <c r="D91" s="88" t="s">
        <v>835</v>
      </c>
      <c r="E91" s="77"/>
      <c r="F91" s="77" t="s">
        <v>836</v>
      </c>
      <c r="G91" s="77"/>
    </row>
    <row r="92" spans="2:7" ht="22.5" customHeight="1" x14ac:dyDescent="0.25">
      <c r="B92" s="83" t="s">
        <v>762</v>
      </c>
      <c r="C92" s="77"/>
      <c r="D92" s="88" t="s">
        <v>837</v>
      </c>
      <c r="E92" s="77"/>
      <c r="F92" s="77" t="s">
        <v>838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4"/>
  <sheetViews>
    <sheetView topLeftCell="A42" zoomScale="106" zoomScaleNormal="106" workbookViewId="0">
      <selection activeCell="E48" sqref="E48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71" t="s">
        <v>839</v>
      </c>
      <c r="C2" s="471"/>
      <c r="D2" s="471"/>
      <c r="E2" s="471"/>
      <c r="F2" s="471"/>
      <c r="G2" s="471"/>
    </row>
    <row r="3" spans="2:7" ht="36.75" customHeight="1" x14ac:dyDescent="0.25">
      <c r="B3" s="84" t="s">
        <v>744</v>
      </c>
      <c r="C3" s="84" t="s">
        <v>745</v>
      </c>
      <c r="D3" s="84" t="s">
        <v>746</v>
      </c>
      <c r="E3" s="84" t="s">
        <v>747</v>
      </c>
      <c r="F3" s="84" t="s">
        <v>748</v>
      </c>
      <c r="G3" s="84" t="s">
        <v>454</v>
      </c>
    </row>
    <row r="4" spans="2:7" ht="26.25" customHeight="1" x14ac:dyDescent="0.25">
      <c r="B4" s="83" t="s">
        <v>749</v>
      </c>
      <c r="C4" s="77" t="s">
        <v>840</v>
      </c>
      <c r="D4" s="77"/>
      <c r="E4" s="77"/>
      <c r="F4" s="77"/>
      <c r="G4" s="77"/>
    </row>
    <row r="5" spans="2:7" ht="33.75" customHeight="1" x14ac:dyDescent="0.25">
      <c r="B5" s="83" t="s">
        <v>752</v>
      </c>
      <c r="C5" s="88"/>
      <c r="D5" s="88" t="s">
        <v>841</v>
      </c>
      <c r="E5" s="77"/>
      <c r="F5" s="77"/>
      <c r="G5" s="77"/>
    </row>
    <row r="6" spans="2:7" ht="26.25" customHeight="1" x14ac:dyDescent="0.25">
      <c r="B6" s="83" t="s">
        <v>756</v>
      </c>
      <c r="C6" s="77" t="s">
        <v>842</v>
      </c>
      <c r="D6" s="77"/>
      <c r="E6" s="77"/>
      <c r="F6" s="77"/>
      <c r="G6" s="77"/>
    </row>
    <row r="7" spans="2:7" ht="26.25" customHeight="1" x14ac:dyDescent="0.25">
      <c r="B7" s="83" t="s">
        <v>759</v>
      </c>
      <c r="C7" s="77"/>
      <c r="D7" s="77"/>
      <c r="E7" s="77"/>
      <c r="F7" s="77" t="s">
        <v>843</v>
      </c>
      <c r="G7" s="77"/>
    </row>
    <row r="8" spans="2:7" ht="26.25" customHeight="1" x14ac:dyDescent="0.25">
      <c r="B8" s="83" t="s">
        <v>762</v>
      </c>
      <c r="C8" s="77" t="s">
        <v>840</v>
      </c>
      <c r="D8" s="77" t="s">
        <v>844</v>
      </c>
      <c r="E8" s="77"/>
      <c r="F8" s="77"/>
      <c r="G8" s="77"/>
    </row>
    <row r="9" spans="2:7" ht="27.75" customHeight="1" x14ac:dyDescent="0.4">
      <c r="B9" s="471" t="s">
        <v>845</v>
      </c>
      <c r="C9" s="471"/>
      <c r="D9" s="471"/>
      <c r="E9" s="471"/>
      <c r="F9" s="471"/>
      <c r="G9" s="471"/>
    </row>
    <row r="10" spans="2:7" ht="22.5" customHeight="1" x14ac:dyDescent="0.25">
      <c r="B10" s="84" t="s">
        <v>744</v>
      </c>
      <c r="C10" s="84" t="s">
        <v>765</v>
      </c>
      <c r="D10" s="84" t="s">
        <v>746</v>
      </c>
      <c r="E10" s="84" t="s">
        <v>747</v>
      </c>
      <c r="F10" s="84" t="s">
        <v>748</v>
      </c>
      <c r="G10" s="84" t="s">
        <v>454</v>
      </c>
    </row>
    <row r="11" spans="2:7" ht="27" customHeight="1" x14ac:dyDescent="0.25">
      <c r="B11" s="83" t="s">
        <v>749</v>
      </c>
      <c r="C11" s="88"/>
      <c r="D11" s="77" t="s">
        <v>846</v>
      </c>
      <c r="E11" s="77"/>
      <c r="F11" s="77"/>
      <c r="G11" s="77"/>
    </row>
    <row r="12" spans="2:7" ht="52.5" customHeight="1" x14ac:dyDescent="0.25">
      <c r="B12" s="83" t="s">
        <v>752</v>
      </c>
      <c r="C12" s="77"/>
      <c r="D12" s="88"/>
      <c r="E12" s="77"/>
      <c r="F12" s="77" t="s">
        <v>847</v>
      </c>
      <c r="G12" s="77"/>
    </row>
    <row r="13" spans="2:7" ht="26.25" customHeight="1" x14ac:dyDescent="0.25">
      <c r="B13" s="83" t="s">
        <v>756</v>
      </c>
      <c r="C13" s="77"/>
      <c r="D13" s="77" t="s">
        <v>846</v>
      </c>
      <c r="E13" s="77"/>
      <c r="F13" s="77"/>
      <c r="G13" s="77"/>
    </row>
    <row r="14" spans="2:7" ht="43.5" customHeight="1" x14ac:dyDescent="0.25">
      <c r="B14" s="83" t="s">
        <v>759</v>
      </c>
      <c r="C14" s="88" t="s">
        <v>848</v>
      </c>
      <c r="D14" s="88"/>
      <c r="E14" s="77"/>
      <c r="F14" s="77"/>
      <c r="G14" s="77"/>
    </row>
    <row r="15" spans="2:7" ht="26.25" customHeight="1" x14ac:dyDescent="0.25">
      <c r="B15" s="83" t="s">
        <v>762</v>
      </c>
      <c r="C15" s="77"/>
      <c r="D15" s="88" t="s">
        <v>849</v>
      </c>
      <c r="E15" s="77"/>
      <c r="F15" s="77" t="s">
        <v>850</v>
      </c>
      <c r="G15" s="77"/>
    </row>
    <row r="16" spans="2:7" ht="33.75" customHeight="1" x14ac:dyDescent="0.4">
      <c r="B16" s="471" t="s">
        <v>851</v>
      </c>
      <c r="C16" s="471"/>
      <c r="D16" s="471"/>
      <c r="E16" s="471"/>
      <c r="F16" s="471"/>
      <c r="G16" s="471"/>
    </row>
    <row r="17" spans="2:7" ht="20.25" customHeight="1" x14ac:dyDescent="0.25">
      <c r="B17" s="84" t="s">
        <v>744</v>
      </c>
      <c r="C17" s="84" t="s">
        <v>765</v>
      </c>
      <c r="D17" s="84" t="s">
        <v>746</v>
      </c>
      <c r="E17" s="84" t="s">
        <v>747</v>
      </c>
      <c r="F17" s="84" t="s">
        <v>748</v>
      </c>
      <c r="G17" s="84" t="s">
        <v>454</v>
      </c>
    </row>
    <row r="18" spans="2:7" ht="25.5" customHeight="1" x14ac:dyDescent="0.25">
      <c r="B18" s="83" t="s">
        <v>749</v>
      </c>
      <c r="C18" s="88"/>
      <c r="D18" s="77"/>
      <c r="E18" s="77"/>
      <c r="F18" s="77" t="s">
        <v>852</v>
      </c>
      <c r="G18" s="77"/>
    </row>
    <row r="19" spans="2:7" ht="25.5" customHeight="1" x14ac:dyDescent="0.25">
      <c r="B19" s="83" t="s">
        <v>752</v>
      </c>
      <c r="C19" s="77"/>
      <c r="D19" s="88" t="s">
        <v>853</v>
      </c>
      <c r="E19" s="77"/>
      <c r="F19" s="77"/>
      <c r="G19" s="77"/>
    </row>
    <row r="20" spans="2:7" ht="25.5" customHeight="1" x14ac:dyDescent="0.25">
      <c r="B20" s="83" t="s">
        <v>756</v>
      </c>
      <c r="C20" s="77"/>
      <c r="D20" s="77" t="s">
        <v>854</v>
      </c>
      <c r="E20" s="77"/>
      <c r="F20" s="77"/>
      <c r="G20" s="77"/>
    </row>
    <row r="21" spans="2:7" ht="25.5" customHeight="1" x14ac:dyDescent="0.25">
      <c r="B21" s="83" t="s">
        <v>759</v>
      </c>
      <c r="C21" s="77"/>
      <c r="D21" s="88" t="s">
        <v>855</v>
      </c>
      <c r="E21" s="77"/>
      <c r="F21" s="77" t="s">
        <v>856</v>
      </c>
      <c r="G21" s="77"/>
    </row>
    <row r="22" spans="2:7" ht="25.5" customHeight="1" x14ac:dyDescent="0.25">
      <c r="B22" s="83" t="s">
        <v>762</v>
      </c>
      <c r="C22" s="77"/>
      <c r="D22" s="77" t="s">
        <v>854</v>
      </c>
      <c r="E22" s="77" t="s">
        <v>857</v>
      </c>
      <c r="F22" s="77"/>
      <c r="G22" s="77"/>
    </row>
    <row r="23" spans="2:7" ht="25.5" customHeight="1" x14ac:dyDescent="0.25">
      <c r="B23" s="83" t="s">
        <v>858</v>
      </c>
      <c r="C23" s="77" t="s">
        <v>859</v>
      </c>
      <c r="D23" s="77"/>
      <c r="E23" s="77"/>
      <c r="F23" s="77"/>
      <c r="G23" s="77"/>
    </row>
    <row r="24" spans="2:7" ht="30" x14ac:dyDescent="0.4">
      <c r="B24" s="471" t="s">
        <v>860</v>
      </c>
      <c r="C24" s="471"/>
      <c r="D24" s="471"/>
      <c r="E24" s="471"/>
      <c r="F24" s="471"/>
      <c r="G24" s="471"/>
    </row>
    <row r="25" spans="2:7" ht="23.25" customHeight="1" x14ac:dyDescent="0.25">
      <c r="B25" s="84" t="s">
        <v>744</v>
      </c>
      <c r="C25" s="84" t="s">
        <v>765</v>
      </c>
      <c r="D25" s="84" t="s">
        <v>746</v>
      </c>
      <c r="E25" s="84" t="s">
        <v>747</v>
      </c>
      <c r="F25" s="84" t="s">
        <v>748</v>
      </c>
      <c r="G25" s="84" t="s">
        <v>454</v>
      </c>
    </row>
    <row r="26" spans="2:7" ht="24" customHeight="1" x14ac:dyDescent="0.25">
      <c r="B26" s="83" t="s">
        <v>749</v>
      </c>
      <c r="C26" s="88"/>
      <c r="D26" s="77"/>
      <c r="E26" s="77"/>
      <c r="F26" s="77" t="s">
        <v>861</v>
      </c>
      <c r="G26" s="77"/>
    </row>
    <row r="27" spans="2:7" ht="30" customHeight="1" x14ac:dyDescent="0.25">
      <c r="B27" s="83" t="s">
        <v>752</v>
      </c>
      <c r="C27" s="88" t="s">
        <v>862</v>
      </c>
      <c r="D27" s="88"/>
      <c r="E27" s="77"/>
      <c r="F27" s="77"/>
      <c r="G27" s="77"/>
    </row>
    <row r="28" spans="2:7" ht="24" customHeight="1" x14ac:dyDescent="0.25">
      <c r="B28" s="83" t="s">
        <v>756</v>
      </c>
      <c r="C28" s="77"/>
      <c r="D28" s="77"/>
      <c r="E28" s="77"/>
      <c r="F28" s="77"/>
      <c r="G28" s="77"/>
    </row>
    <row r="29" spans="2:7" ht="24" customHeight="1" x14ac:dyDescent="0.25">
      <c r="B29" s="83" t="s">
        <v>759</v>
      </c>
      <c r="C29" s="77"/>
      <c r="D29" s="88"/>
      <c r="F29" s="77" t="s">
        <v>863</v>
      </c>
      <c r="G29" s="77"/>
    </row>
    <row r="30" spans="2:7" ht="24" customHeight="1" x14ac:dyDescent="0.25">
      <c r="B30" s="83" t="s">
        <v>762</v>
      </c>
      <c r="C30" s="77"/>
      <c r="D30" s="77"/>
      <c r="E30" s="77"/>
      <c r="F30" s="77" t="s">
        <v>864</v>
      </c>
      <c r="G30" s="77"/>
    </row>
    <row r="31" spans="2:7" ht="30" x14ac:dyDescent="0.4">
      <c r="B31" s="471" t="s">
        <v>865</v>
      </c>
      <c r="C31" s="471"/>
      <c r="D31" s="471"/>
      <c r="E31" s="471"/>
      <c r="F31" s="471"/>
      <c r="G31" s="471"/>
    </row>
    <row r="32" spans="2:7" ht="42" customHeight="1" x14ac:dyDescent="0.25">
      <c r="B32" s="84" t="s">
        <v>744</v>
      </c>
      <c r="C32" s="84" t="s">
        <v>765</v>
      </c>
      <c r="D32" s="84" t="s">
        <v>746</v>
      </c>
      <c r="E32" s="84" t="s">
        <v>747</v>
      </c>
      <c r="F32" s="84" t="s">
        <v>748</v>
      </c>
      <c r="G32" s="84" t="s">
        <v>454</v>
      </c>
    </row>
    <row r="33" spans="2:7" ht="31.5" customHeight="1" x14ac:dyDescent="0.25">
      <c r="B33" s="83" t="s">
        <v>749</v>
      </c>
      <c r="C33" s="88"/>
      <c r="D33" s="77"/>
      <c r="E33" s="77"/>
      <c r="F33" s="77"/>
      <c r="G33" s="77"/>
    </row>
    <row r="34" spans="2:7" ht="31.5" customHeight="1" x14ac:dyDescent="0.25">
      <c r="B34" s="83" t="s">
        <v>752</v>
      </c>
      <c r="C34" s="88"/>
      <c r="D34" s="88"/>
      <c r="E34" s="77"/>
      <c r="F34" s="77"/>
      <c r="G34" s="77"/>
    </row>
    <row r="35" spans="2:7" ht="31.5" customHeight="1" x14ac:dyDescent="0.25">
      <c r="B35" s="83" t="s">
        <v>756</v>
      </c>
      <c r="C35" s="77"/>
      <c r="D35" s="77"/>
      <c r="E35" s="77"/>
      <c r="F35" s="77"/>
      <c r="G35" s="77"/>
    </row>
    <row r="36" spans="2:7" ht="39.75" customHeight="1" x14ac:dyDescent="0.25">
      <c r="B36" s="83" t="s">
        <v>759</v>
      </c>
      <c r="C36" s="88"/>
      <c r="D36" s="88" t="s">
        <v>866</v>
      </c>
      <c r="E36" s="77"/>
      <c r="F36" s="77" t="s">
        <v>867</v>
      </c>
      <c r="G36" s="77"/>
    </row>
    <row r="37" spans="2:7" ht="47.25" customHeight="1" x14ac:dyDescent="0.25">
      <c r="B37" s="83" t="s">
        <v>762</v>
      </c>
      <c r="C37" s="88" t="s">
        <v>868</v>
      </c>
      <c r="D37" s="88" t="s">
        <v>869</v>
      </c>
      <c r="E37" s="77"/>
      <c r="F37" s="77"/>
      <c r="G37" s="77"/>
    </row>
    <row r="38" spans="2:7" ht="30" x14ac:dyDescent="0.4">
      <c r="B38" s="471" t="s">
        <v>870</v>
      </c>
      <c r="C38" s="471"/>
      <c r="D38" s="471"/>
      <c r="E38" s="471"/>
      <c r="F38" s="471"/>
      <c r="G38" s="471"/>
    </row>
    <row r="39" spans="2:7" x14ac:dyDescent="0.25">
      <c r="B39" s="84" t="s">
        <v>744</v>
      </c>
      <c r="C39" s="84" t="s">
        <v>765</v>
      </c>
      <c r="D39" s="84" t="s">
        <v>746</v>
      </c>
      <c r="E39" s="84" t="s">
        <v>747</v>
      </c>
      <c r="F39" s="84" t="s">
        <v>748</v>
      </c>
      <c r="G39" s="84" t="s">
        <v>454</v>
      </c>
    </row>
    <row r="40" spans="2:7" ht="18.75" customHeight="1" x14ac:dyDescent="0.25">
      <c r="B40" s="83" t="s">
        <v>749</v>
      </c>
      <c r="C40" s="88" t="s">
        <v>871</v>
      </c>
      <c r="D40" s="77" t="s">
        <v>872</v>
      </c>
      <c r="E40" s="77" t="s">
        <v>873</v>
      </c>
      <c r="F40" s="77"/>
      <c r="G40" s="77"/>
    </row>
    <row r="41" spans="2:7" ht="32.25" customHeight="1" x14ac:dyDescent="0.25">
      <c r="B41" s="83" t="s">
        <v>752</v>
      </c>
      <c r="C41" s="88"/>
      <c r="D41" s="88"/>
      <c r="E41" s="77"/>
      <c r="F41" s="77"/>
      <c r="G41" s="77"/>
    </row>
    <row r="42" spans="2:7" ht="36.75" customHeight="1" x14ac:dyDescent="0.25">
      <c r="B42" s="83" t="s">
        <v>756</v>
      </c>
      <c r="C42" s="77"/>
      <c r="D42" s="88" t="s">
        <v>874</v>
      </c>
      <c r="E42" s="77"/>
      <c r="F42" s="77"/>
      <c r="G42" s="77"/>
    </row>
    <row r="43" spans="2:7" ht="65.25" customHeight="1" x14ac:dyDescent="0.25">
      <c r="B43" s="83" t="s">
        <v>759</v>
      </c>
      <c r="C43" s="88" t="s">
        <v>875</v>
      </c>
      <c r="D43" s="88" t="s">
        <v>876</v>
      </c>
      <c r="E43" s="77"/>
      <c r="F43" s="77"/>
      <c r="G43" s="77"/>
    </row>
    <row r="44" spans="2:7" ht="31.5" customHeight="1" x14ac:dyDescent="0.25">
      <c r="B44" s="83" t="s">
        <v>762</v>
      </c>
      <c r="C44" s="88"/>
      <c r="D44" s="77" t="s">
        <v>877</v>
      </c>
      <c r="E44" s="88" t="s">
        <v>878</v>
      </c>
      <c r="F44" s="77"/>
      <c r="G44" s="77"/>
    </row>
    <row r="45" spans="2:7" ht="30" x14ac:dyDescent="0.4">
      <c r="B45" s="471" t="s">
        <v>879</v>
      </c>
      <c r="C45" s="471"/>
      <c r="D45" s="471"/>
      <c r="E45" s="471"/>
      <c r="F45" s="471"/>
      <c r="G45" s="471"/>
    </row>
    <row r="46" spans="2:7" x14ac:dyDescent="0.25">
      <c r="B46" s="84" t="s">
        <v>744</v>
      </c>
      <c r="C46" s="84" t="s">
        <v>765</v>
      </c>
      <c r="D46" s="84" t="s">
        <v>746</v>
      </c>
      <c r="E46" s="84" t="s">
        <v>747</v>
      </c>
      <c r="F46" s="84" t="s">
        <v>748</v>
      </c>
      <c r="G46" s="84" t="s">
        <v>454</v>
      </c>
    </row>
    <row r="47" spans="2:7" ht="63" customHeight="1" x14ac:dyDescent="0.25">
      <c r="B47" s="83" t="s">
        <v>749</v>
      </c>
      <c r="C47" s="88" t="s">
        <v>880</v>
      </c>
      <c r="D47" s="88"/>
      <c r="E47" s="77"/>
      <c r="F47" s="77"/>
      <c r="G47" s="77"/>
    </row>
    <row r="48" spans="2:7" ht="36" customHeight="1" x14ac:dyDescent="0.25">
      <c r="B48" s="83" t="s">
        <v>752</v>
      </c>
      <c r="C48" s="88"/>
      <c r="D48" s="88" t="s">
        <v>881</v>
      </c>
      <c r="E48" s="77"/>
      <c r="F48" s="77"/>
      <c r="G48" s="77"/>
    </row>
    <row r="49" spans="2:7" ht="36" customHeight="1" x14ac:dyDescent="0.25">
      <c r="B49" s="83" t="s">
        <v>756</v>
      </c>
      <c r="C49" s="88"/>
      <c r="D49" s="77"/>
      <c r="E49" s="77"/>
      <c r="F49" s="77"/>
      <c r="G49" s="77"/>
    </row>
    <row r="50" spans="2:7" ht="36" customHeight="1" x14ac:dyDescent="0.25">
      <c r="B50" s="83" t="s">
        <v>759</v>
      </c>
      <c r="C50" s="77"/>
      <c r="D50" s="88" t="s">
        <v>882</v>
      </c>
      <c r="E50" s="77"/>
      <c r="F50" s="77"/>
      <c r="G50" s="77"/>
    </row>
    <row r="51" spans="2:7" ht="106.5" customHeight="1" x14ac:dyDescent="0.25">
      <c r="B51" s="83" t="s">
        <v>762</v>
      </c>
      <c r="C51" s="77"/>
      <c r="D51" s="88" t="s">
        <v>883</v>
      </c>
      <c r="E51" s="77" t="s">
        <v>884</v>
      </c>
      <c r="F51" s="77"/>
      <c r="G51" s="77"/>
    </row>
    <row r="52" spans="2:7" ht="36" customHeight="1" x14ac:dyDescent="0.25">
      <c r="B52" s="83" t="s">
        <v>858</v>
      </c>
      <c r="C52" s="77"/>
      <c r="D52" s="88"/>
      <c r="E52" s="77" t="s">
        <v>882</v>
      </c>
      <c r="F52" s="77"/>
      <c r="G52" s="77"/>
    </row>
    <row r="53" spans="2:7" ht="30" x14ac:dyDescent="0.4">
      <c r="B53" s="471" t="s">
        <v>885</v>
      </c>
      <c r="C53" s="471"/>
      <c r="D53" s="471"/>
      <c r="E53" s="471"/>
      <c r="F53" s="471"/>
      <c r="G53" s="471"/>
    </row>
    <row r="54" spans="2:7" ht="21" customHeight="1" x14ac:dyDescent="0.25">
      <c r="B54" s="84" t="s">
        <v>744</v>
      </c>
      <c r="C54" s="84" t="s">
        <v>765</v>
      </c>
      <c r="D54" s="84" t="s">
        <v>746</v>
      </c>
      <c r="E54" s="84" t="s">
        <v>747</v>
      </c>
      <c r="F54" s="84" t="s">
        <v>748</v>
      </c>
      <c r="G54" s="84" t="s">
        <v>454</v>
      </c>
    </row>
    <row r="55" spans="2:7" ht="38.25" customHeight="1" x14ac:dyDescent="0.25">
      <c r="B55" s="83" t="s">
        <v>749</v>
      </c>
      <c r="C55" s="88"/>
      <c r="D55" s="88"/>
      <c r="E55" s="77"/>
      <c r="F55" s="77"/>
      <c r="G55" s="77"/>
    </row>
    <row r="56" spans="2:7" ht="38.25" customHeight="1" x14ac:dyDescent="0.25">
      <c r="B56" s="83" t="s">
        <v>752</v>
      </c>
      <c r="C56" s="88"/>
      <c r="D56" s="88"/>
      <c r="E56" s="77"/>
      <c r="F56" s="77"/>
      <c r="G56" s="77"/>
    </row>
    <row r="57" spans="2:7" ht="38.25" customHeight="1" x14ac:dyDescent="0.25">
      <c r="B57" s="83" t="s">
        <v>756</v>
      </c>
      <c r="C57" s="88"/>
      <c r="D57" s="88"/>
      <c r="E57" s="77"/>
      <c r="F57" s="77"/>
      <c r="G57" s="77"/>
    </row>
    <row r="58" spans="2:7" ht="45.75" customHeight="1" x14ac:dyDescent="0.25">
      <c r="B58" s="83" t="s">
        <v>759</v>
      </c>
      <c r="C58" s="88"/>
      <c r="D58" s="88"/>
      <c r="E58" s="77"/>
      <c r="F58" s="77"/>
      <c r="G58" s="77"/>
    </row>
    <row r="59" spans="2:7" ht="38.25" customHeight="1" x14ac:dyDescent="0.25">
      <c r="B59" s="83" t="s">
        <v>762</v>
      </c>
      <c r="C59" s="77"/>
      <c r="D59" s="88"/>
      <c r="E59" s="77"/>
      <c r="F59" s="77"/>
      <c r="G59" s="77"/>
    </row>
    <row r="60" spans="2:7" ht="30" x14ac:dyDescent="0.4">
      <c r="B60" s="471" t="s">
        <v>886</v>
      </c>
      <c r="C60" s="471"/>
      <c r="D60" s="471"/>
      <c r="E60" s="471"/>
      <c r="F60" s="471"/>
      <c r="G60" s="471"/>
    </row>
    <row r="61" spans="2:7" ht="24.75" customHeight="1" x14ac:dyDescent="0.25">
      <c r="B61" s="84" t="s">
        <v>744</v>
      </c>
      <c r="C61" s="84" t="s">
        <v>765</v>
      </c>
      <c r="D61" s="84" t="s">
        <v>746</v>
      </c>
      <c r="E61" s="84" t="s">
        <v>747</v>
      </c>
      <c r="F61" s="84" t="s">
        <v>748</v>
      </c>
      <c r="G61" s="84" t="s">
        <v>454</v>
      </c>
    </row>
    <row r="62" spans="2:7" ht="21" customHeight="1" x14ac:dyDescent="0.25">
      <c r="B62" s="83" t="s">
        <v>749</v>
      </c>
      <c r="C62" s="88"/>
      <c r="D62" s="88"/>
      <c r="E62" s="77"/>
      <c r="F62" s="77"/>
      <c r="G62" s="77"/>
    </row>
    <row r="63" spans="2:7" ht="21" customHeight="1" x14ac:dyDescent="0.25">
      <c r="B63" s="83" t="s">
        <v>752</v>
      </c>
      <c r="C63" s="88"/>
      <c r="D63" s="88"/>
      <c r="E63" s="77"/>
      <c r="F63" s="77"/>
      <c r="G63" s="77"/>
    </row>
    <row r="64" spans="2:7" ht="21" customHeight="1" x14ac:dyDescent="0.25">
      <c r="B64" s="83" t="s">
        <v>756</v>
      </c>
      <c r="C64" s="88"/>
      <c r="D64" s="88"/>
      <c r="E64" s="77"/>
      <c r="F64" s="77"/>
      <c r="G64" s="77"/>
    </row>
    <row r="65" spans="2:7" ht="34.5" customHeight="1" x14ac:dyDescent="0.25">
      <c r="B65" s="83" t="s">
        <v>759</v>
      </c>
      <c r="C65" s="88"/>
      <c r="D65" s="88"/>
      <c r="E65" s="77"/>
      <c r="F65" s="77"/>
      <c r="G65" s="77"/>
    </row>
    <row r="66" spans="2:7" ht="21" customHeight="1" x14ac:dyDescent="0.25">
      <c r="B66" s="83" t="s">
        <v>762</v>
      </c>
      <c r="C66" s="77"/>
      <c r="D66" s="88"/>
      <c r="E66" s="77"/>
      <c r="F66" s="77"/>
      <c r="G66" s="77"/>
    </row>
    <row r="67" spans="2:7" ht="30" x14ac:dyDescent="0.4">
      <c r="B67" s="471" t="s">
        <v>887</v>
      </c>
      <c r="C67" s="471"/>
      <c r="D67" s="471"/>
      <c r="E67" s="471"/>
      <c r="F67" s="471"/>
      <c r="G67" s="471"/>
    </row>
    <row r="68" spans="2:7" ht="24" customHeight="1" x14ac:dyDescent="0.25">
      <c r="B68" s="84" t="s">
        <v>744</v>
      </c>
      <c r="C68" s="84" t="s">
        <v>765</v>
      </c>
      <c r="D68" s="84" t="s">
        <v>746</v>
      </c>
      <c r="E68" s="84" t="s">
        <v>747</v>
      </c>
      <c r="F68" s="84" t="s">
        <v>748</v>
      </c>
      <c r="G68" s="84" t="s">
        <v>454</v>
      </c>
    </row>
    <row r="69" spans="2:7" ht="24" customHeight="1" x14ac:dyDescent="0.25">
      <c r="B69" s="83" t="s">
        <v>749</v>
      </c>
      <c r="C69" s="88"/>
      <c r="D69" s="88"/>
      <c r="E69" s="77"/>
      <c r="F69" s="77"/>
      <c r="G69" s="77"/>
    </row>
    <row r="70" spans="2:7" ht="24" customHeight="1" x14ac:dyDescent="0.25">
      <c r="B70" s="83" t="s">
        <v>752</v>
      </c>
      <c r="C70" s="88"/>
      <c r="D70" s="88"/>
      <c r="E70" s="77"/>
      <c r="F70" s="77"/>
      <c r="G70" s="77"/>
    </row>
    <row r="71" spans="2:7" ht="24" customHeight="1" x14ac:dyDescent="0.25">
      <c r="B71" s="83" t="s">
        <v>756</v>
      </c>
      <c r="C71" s="88"/>
      <c r="D71" s="88"/>
      <c r="E71" s="77"/>
      <c r="F71" s="77"/>
      <c r="G71" s="77"/>
    </row>
    <row r="72" spans="2:7" ht="24" customHeight="1" x14ac:dyDescent="0.25">
      <c r="B72" s="83" t="s">
        <v>759</v>
      </c>
      <c r="C72" s="88"/>
      <c r="D72" s="88"/>
      <c r="E72" s="77"/>
      <c r="F72" s="77"/>
      <c r="G72" s="77"/>
    </row>
    <row r="73" spans="2:7" ht="24" customHeight="1" x14ac:dyDescent="0.25">
      <c r="B73" s="83" t="s">
        <v>762</v>
      </c>
      <c r="C73" s="77"/>
      <c r="D73" s="77"/>
      <c r="E73" s="77"/>
      <c r="F73" s="77"/>
      <c r="G73" s="77"/>
    </row>
    <row r="74" spans="2:7" ht="30" x14ac:dyDescent="0.4">
      <c r="B74" s="471" t="s">
        <v>888</v>
      </c>
      <c r="C74" s="471"/>
      <c r="D74" s="471"/>
      <c r="E74" s="471"/>
      <c r="F74" s="471"/>
      <c r="G74" s="471"/>
    </row>
    <row r="75" spans="2:7" ht="24" customHeight="1" x14ac:dyDescent="0.25">
      <c r="B75" s="84" t="s">
        <v>744</v>
      </c>
      <c r="C75" s="84" t="s">
        <v>765</v>
      </c>
      <c r="D75" s="84" t="s">
        <v>746</v>
      </c>
      <c r="E75" s="84" t="s">
        <v>747</v>
      </c>
      <c r="F75" s="84" t="s">
        <v>748</v>
      </c>
      <c r="G75" s="84" t="s">
        <v>454</v>
      </c>
    </row>
    <row r="76" spans="2:7" ht="18" customHeight="1" x14ac:dyDescent="0.25">
      <c r="B76" s="83" t="s">
        <v>749</v>
      </c>
      <c r="C76" s="88"/>
      <c r="D76" s="88"/>
      <c r="E76" s="77"/>
      <c r="F76" s="77"/>
      <c r="G76" s="77"/>
    </row>
    <row r="77" spans="2:7" ht="18" customHeight="1" x14ac:dyDescent="0.25">
      <c r="B77" s="83" t="s">
        <v>752</v>
      </c>
      <c r="C77" s="88"/>
      <c r="D77" s="88"/>
      <c r="E77" s="77"/>
      <c r="F77" s="77"/>
      <c r="G77" s="77"/>
    </row>
    <row r="78" spans="2:7" ht="18" customHeight="1" x14ac:dyDescent="0.25">
      <c r="B78" s="83" t="s">
        <v>756</v>
      </c>
      <c r="C78" s="88"/>
      <c r="D78" s="88"/>
      <c r="E78" s="77"/>
      <c r="F78" s="77"/>
      <c r="G78" s="77"/>
    </row>
    <row r="79" spans="2:7" ht="28.5" customHeight="1" x14ac:dyDescent="0.25">
      <c r="B79" s="83" t="s">
        <v>759</v>
      </c>
      <c r="C79" s="88"/>
      <c r="D79" s="88"/>
      <c r="E79" s="77"/>
      <c r="F79" s="77"/>
      <c r="G79" s="77"/>
    </row>
    <row r="80" spans="2:7" ht="20.25" customHeight="1" x14ac:dyDescent="0.25">
      <c r="B80" s="83" t="s">
        <v>762</v>
      </c>
      <c r="C80" s="77"/>
      <c r="D80" s="77"/>
      <c r="E80" s="77"/>
      <c r="F80" s="77"/>
      <c r="G80" s="77"/>
    </row>
    <row r="81" spans="2:7" ht="30" hidden="1" x14ac:dyDescent="0.4">
      <c r="B81" s="471" t="s">
        <v>834</v>
      </c>
      <c r="C81" s="471"/>
      <c r="D81" s="471"/>
      <c r="E81" s="471"/>
      <c r="F81" s="471"/>
      <c r="G81" s="471"/>
    </row>
    <row r="82" spans="2:7" ht="24" hidden="1" customHeight="1" x14ac:dyDescent="0.25">
      <c r="B82" s="84" t="s">
        <v>744</v>
      </c>
      <c r="C82" s="84" t="s">
        <v>765</v>
      </c>
      <c r="D82" s="84" t="s">
        <v>746</v>
      </c>
      <c r="E82" s="84" t="s">
        <v>747</v>
      </c>
      <c r="F82" s="84" t="s">
        <v>748</v>
      </c>
      <c r="G82" s="84" t="s">
        <v>454</v>
      </c>
    </row>
    <row r="83" spans="2:7" ht="24" hidden="1" customHeight="1" x14ac:dyDescent="0.25">
      <c r="B83" s="83" t="s">
        <v>749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752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756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759</v>
      </c>
      <c r="C86" s="88"/>
      <c r="D86" s="88"/>
      <c r="E86" s="77"/>
      <c r="F86" s="77"/>
      <c r="G86" s="77"/>
    </row>
    <row r="87" spans="2:7" ht="24" hidden="1" customHeight="1" x14ac:dyDescent="0.25">
      <c r="B87" s="83" t="s">
        <v>762</v>
      </c>
      <c r="C87" s="77"/>
      <c r="D87" s="77"/>
      <c r="E87" s="77"/>
      <c r="F87" s="77"/>
      <c r="G87" s="77"/>
    </row>
    <row r="88" spans="2:7" ht="30" x14ac:dyDescent="0.4">
      <c r="B88" s="471" t="s">
        <v>889</v>
      </c>
      <c r="C88" s="471"/>
      <c r="D88" s="471"/>
      <c r="E88" s="471"/>
      <c r="F88" s="471"/>
      <c r="G88" s="471"/>
    </row>
    <row r="89" spans="2:7" x14ac:dyDescent="0.25">
      <c r="B89" s="84" t="s">
        <v>744</v>
      </c>
      <c r="C89" s="84" t="s">
        <v>765</v>
      </c>
      <c r="D89" s="84" t="s">
        <v>746</v>
      </c>
      <c r="E89" s="84" t="s">
        <v>747</v>
      </c>
      <c r="F89" s="84" t="s">
        <v>748</v>
      </c>
      <c r="G89" s="84" t="s">
        <v>454</v>
      </c>
    </row>
    <row r="90" spans="2:7" ht="30" customHeight="1" x14ac:dyDescent="0.25">
      <c r="B90" s="83" t="s">
        <v>749</v>
      </c>
      <c r="C90" s="88"/>
      <c r="D90" s="88"/>
      <c r="E90" s="77"/>
      <c r="F90" s="77"/>
      <c r="G90" s="77"/>
    </row>
    <row r="91" spans="2:7" ht="30" hidden="1" customHeight="1" x14ac:dyDescent="0.25">
      <c r="B91" s="83" t="s">
        <v>752</v>
      </c>
      <c r="C91" s="88"/>
      <c r="D91" s="88"/>
      <c r="E91" s="77"/>
      <c r="F91" s="77"/>
      <c r="G91" s="77"/>
    </row>
    <row r="92" spans="2:7" ht="30" customHeight="1" x14ac:dyDescent="0.25">
      <c r="B92" s="83" t="s">
        <v>756</v>
      </c>
      <c r="C92" s="88"/>
      <c r="D92" s="88"/>
      <c r="E92" s="77"/>
      <c r="F92" s="77"/>
      <c r="G92" s="77"/>
    </row>
    <row r="93" spans="2:7" ht="47.25" customHeight="1" x14ac:dyDescent="0.25">
      <c r="B93" s="83" t="s">
        <v>759</v>
      </c>
      <c r="C93" s="88"/>
      <c r="D93" s="88"/>
      <c r="E93" s="77"/>
      <c r="F93" s="77"/>
      <c r="G93" s="77"/>
    </row>
    <row r="94" spans="2:7" ht="22.5" customHeight="1" x14ac:dyDescent="0.25">
      <c r="B94" s="83" t="s">
        <v>762</v>
      </c>
      <c r="C94" s="77"/>
      <c r="D94" s="88"/>
      <c r="E94" s="77"/>
      <c r="F94" s="77"/>
      <c r="G94" s="77"/>
    </row>
  </sheetData>
  <mergeCells count="13">
    <mergeCell ref="B38:G38"/>
    <mergeCell ref="B2:G2"/>
    <mergeCell ref="B9:G9"/>
    <mergeCell ref="B16:G16"/>
    <mergeCell ref="B24:G24"/>
    <mergeCell ref="B31:G31"/>
    <mergeCell ref="B88:G88"/>
    <mergeCell ref="B45:G45"/>
    <mergeCell ref="B53:G53"/>
    <mergeCell ref="B60:G60"/>
    <mergeCell ref="B67:G67"/>
    <mergeCell ref="B74:G74"/>
    <mergeCell ref="B81:G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T.08.2025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2025-08-11T01:25:45Z</dcterms:modified>
  <cp:category/>
  <cp:contentStatus/>
</cp:coreProperties>
</file>